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N:\B_Projekte\90081_Sanierung 3-Fach-Sporthalle\04_Ausschreibungsunterlagen\Los XX_Projektsteuerung\leistungsbeschreibungen\Anlagen zum Projektsteuerungsvertrag\"/>
    </mc:Choice>
  </mc:AlternateContent>
  <xr:revisionPtr revIDLastSave="0" documentId="13_ncr:1_{A872B0A3-AFB7-489F-A41C-C38F88A1E761}" xr6:coauthVersionLast="47" xr6:coauthVersionMax="47" xr10:uidLastSave="{00000000-0000-0000-0000-000000000000}"/>
  <bookViews>
    <workbookView xWindow="-108" yWindow="-108" windowWidth="23256" windowHeight="12456" xr2:uid="{8F2822BA-1BB5-40E5-8B28-1572EC9059A5}"/>
  </bookViews>
  <sheets>
    <sheet name="Anlage 4.2" sheetId="3" r:id="rId1"/>
    <sheet name="Anlage 4.3" sheetId="2" r:id="rId2"/>
    <sheet name="Anlage 4.4" sheetId="5" r:id="rId3"/>
  </sheets>
  <definedNames>
    <definedName name="_xlnm.Print_Area" localSheetId="1">'Anlage 4.3'!$A$1:$E$57</definedName>
    <definedName name="_xlnm.Print_Titles" localSheetId="1">'Anlage 4.3'!$6:$6</definedName>
    <definedName name="_xlnm.Print_Titles" localSheetId="2">'Anlage 4.4'!$A:$F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0" i="3" l="1"/>
  <c r="S15" i="5" l="1"/>
  <c r="E149" i="3"/>
  <c r="E148" i="3"/>
  <c r="E147" i="3"/>
  <c r="CG30" i="5"/>
  <c r="CG29" i="5"/>
  <c r="CG28" i="5"/>
  <c r="CG26" i="5"/>
  <c r="CG25" i="5"/>
  <c r="CG24" i="5"/>
  <c r="CG23" i="5"/>
  <c r="CG21" i="5"/>
  <c r="CG20" i="5"/>
  <c r="CG19" i="5"/>
  <c r="CG18" i="5"/>
  <c r="CG16" i="5"/>
  <c r="CG15" i="5"/>
  <c r="CG14" i="5"/>
  <c r="CG13" i="5"/>
  <c r="CG11" i="5"/>
  <c r="CG10" i="5"/>
  <c r="CG9" i="5"/>
  <c r="CG8" i="5"/>
  <c r="S30" i="5"/>
  <c r="S29" i="5"/>
  <c r="S28" i="5"/>
  <c r="S25" i="5"/>
  <c r="S24" i="5"/>
  <c r="S23" i="5"/>
  <c r="S20" i="5"/>
  <c r="S19" i="5"/>
  <c r="S18" i="5"/>
  <c r="S14" i="5"/>
  <c r="S13" i="5"/>
  <c r="S10" i="5"/>
  <c r="S9" i="5"/>
  <c r="S8" i="5"/>
  <c r="AF30" i="5"/>
  <c r="AF29" i="5"/>
  <c r="AF28" i="5"/>
  <c r="AF25" i="5"/>
  <c r="AF24" i="5"/>
  <c r="AF23" i="5"/>
  <c r="AF20" i="5"/>
  <c r="AF19" i="5"/>
  <c r="AF18" i="5"/>
  <c r="AF15" i="5"/>
  <c r="AF14" i="5"/>
  <c r="AF13" i="5"/>
  <c r="AF10" i="5"/>
  <c r="AF9" i="5"/>
  <c r="AF8" i="5"/>
  <c r="AS30" i="5"/>
  <c r="AS29" i="5"/>
  <c r="AS28" i="5"/>
  <c r="AS25" i="5"/>
  <c r="AS24" i="5"/>
  <c r="AS23" i="5"/>
  <c r="AS20" i="5"/>
  <c r="AS19" i="5"/>
  <c r="AS18" i="5"/>
  <c r="AS15" i="5"/>
  <c r="AS14" i="5"/>
  <c r="AS13" i="5"/>
  <c r="AS10" i="5"/>
  <c r="AS9" i="5"/>
  <c r="AS8" i="5"/>
  <c r="BF30" i="5"/>
  <c r="BF29" i="5"/>
  <c r="BF28" i="5"/>
  <c r="BF25" i="5"/>
  <c r="BF24" i="5"/>
  <c r="BF23" i="5"/>
  <c r="BF20" i="5"/>
  <c r="BF19" i="5"/>
  <c r="BF18" i="5"/>
  <c r="BF15" i="5"/>
  <c r="BF14" i="5"/>
  <c r="BF13" i="5"/>
  <c r="BF10" i="5"/>
  <c r="BF9" i="5"/>
  <c r="BF8" i="5"/>
  <c r="CF30" i="5"/>
  <c r="CF29" i="5"/>
  <c r="CF28" i="5"/>
  <c r="CF25" i="5"/>
  <c r="CF24" i="5"/>
  <c r="CF23" i="5"/>
  <c r="CF20" i="5"/>
  <c r="CF19" i="5"/>
  <c r="CF18" i="5"/>
  <c r="CF15" i="5"/>
  <c r="CF14" i="5"/>
  <c r="CF13" i="5"/>
  <c r="CF10" i="5"/>
  <c r="CF9" i="5"/>
  <c r="CF8" i="5"/>
  <c r="BS10" i="5"/>
  <c r="BS9" i="5"/>
  <c r="BS8" i="5"/>
  <c r="BS30" i="5"/>
  <c r="BS29" i="5"/>
  <c r="BS28" i="5"/>
  <c r="BS25" i="5"/>
  <c r="BS24" i="5"/>
  <c r="BS23" i="5"/>
  <c r="BS20" i="5"/>
  <c r="BS19" i="5"/>
  <c r="BS18" i="5"/>
  <c r="BS15" i="5"/>
  <c r="BS14" i="5"/>
  <c r="BS13" i="5"/>
  <c r="D8" i="5" l="1"/>
  <c r="D23" i="5"/>
  <c r="E23" i="5" s="1"/>
  <c r="D13" i="5"/>
  <c r="D28" i="5"/>
  <c r="E28" i="5" s="1"/>
  <c r="D18" i="5"/>
  <c r="D9" i="5"/>
  <c r="D24" i="5"/>
  <c r="D14" i="5"/>
  <c r="D29" i="5"/>
  <c r="D19" i="5"/>
  <c r="D20" i="5"/>
  <c r="D10" i="5"/>
  <c r="E10" i="5" s="1"/>
  <c r="D30" i="5"/>
  <c r="D25" i="5"/>
  <c r="D15" i="5"/>
  <c r="C25" i="5"/>
  <c r="C10" i="5"/>
  <c r="C28" i="5"/>
  <c r="C8" i="5"/>
  <c r="C23" i="5"/>
  <c r="C29" i="5"/>
  <c r="C9" i="5"/>
  <c r="C24" i="5"/>
  <c r="C30" i="5"/>
  <c r="E150" i="3"/>
  <c r="C19" i="5"/>
  <c r="C20" i="5"/>
  <c r="C18" i="5"/>
  <c r="C15" i="5"/>
  <c r="C14" i="5"/>
  <c r="C13" i="5"/>
  <c r="E8" i="5" l="1"/>
  <c r="E15" i="5"/>
  <c r="E14" i="5"/>
  <c r="E9" i="5"/>
  <c r="E13" i="5"/>
  <c r="E20" i="5"/>
  <c r="E19" i="5"/>
  <c r="E25" i="5"/>
  <c r="E18" i="5"/>
  <c r="E24" i="5"/>
  <c r="C27" i="5"/>
  <c r="E157" i="3"/>
  <c r="C22" i="5"/>
  <c r="C7" i="5"/>
  <c r="C17" i="5"/>
  <c r="C12" i="5"/>
  <c r="E7" i="5" l="1"/>
  <c r="E126" i="3" s="1"/>
  <c r="E12" i="5"/>
  <c r="F13" i="5" s="1"/>
  <c r="E22" i="5"/>
  <c r="F23" i="5" s="1"/>
  <c r="E17" i="5"/>
  <c r="F18" i="5" s="1"/>
  <c r="E128" i="3" l="1"/>
  <c r="F8" i="5"/>
  <c r="E127" i="3"/>
  <c r="E129" i="3"/>
  <c r="T4" i="5" l="1"/>
  <c r="AG4" i="5" s="1"/>
  <c r="AT4" i="5" s="1"/>
  <c r="BG4" i="5" s="1"/>
  <c r="BT4" i="5" s="1"/>
  <c r="CE27" i="5" l="1"/>
  <c r="CD27" i="5"/>
  <c r="CC27" i="5"/>
  <c r="CB27" i="5"/>
  <c r="CA27" i="5"/>
  <c r="BZ27" i="5"/>
  <c r="BY27" i="5"/>
  <c r="BX27" i="5"/>
  <c r="BW27" i="5"/>
  <c r="BV27" i="5"/>
  <c r="BU27" i="5"/>
  <c r="BT27" i="5"/>
  <c r="CF27" i="5" s="1"/>
  <c r="CE22" i="5"/>
  <c r="CD22" i="5"/>
  <c r="CC22" i="5"/>
  <c r="CB22" i="5"/>
  <c r="CA22" i="5"/>
  <c r="BZ22" i="5"/>
  <c r="BY22" i="5"/>
  <c r="BX22" i="5"/>
  <c r="BW22" i="5"/>
  <c r="BV22" i="5"/>
  <c r="BU22" i="5"/>
  <c r="BT22" i="5"/>
  <c r="CF22" i="5" s="1"/>
  <c r="CE17" i="5"/>
  <c r="CD17" i="5"/>
  <c r="CC17" i="5"/>
  <c r="CB17" i="5"/>
  <c r="CA17" i="5"/>
  <c r="BZ17" i="5"/>
  <c r="BY17" i="5"/>
  <c r="BX17" i="5"/>
  <c r="BW17" i="5"/>
  <c r="BV17" i="5"/>
  <c r="BU17" i="5"/>
  <c r="BT17" i="5"/>
  <c r="CE12" i="5"/>
  <c r="CD12" i="5"/>
  <c r="CC12" i="5"/>
  <c r="CB12" i="5"/>
  <c r="CA12" i="5"/>
  <c r="BZ12" i="5"/>
  <c r="BY12" i="5"/>
  <c r="BX12" i="5"/>
  <c r="BW12" i="5"/>
  <c r="BV12" i="5"/>
  <c r="BU12" i="5"/>
  <c r="BT12" i="5"/>
  <c r="CF12" i="5" s="1"/>
  <c r="CE7" i="5"/>
  <c r="CE31" i="5" s="1"/>
  <c r="CD7" i="5"/>
  <c r="CD31" i="5" s="1"/>
  <c r="CC7" i="5"/>
  <c r="CC31" i="5" s="1"/>
  <c r="CB7" i="5"/>
  <c r="CB31" i="5" s="1"/>
  <c r="CA7" i="5"/>
  <c r="CA31" i="5" s="1"/>
  <c r="BZ7" i="5"/>
  <c r="BZ31" i="5" s="1"/>
  <c r="BY7" i="5"/>
  <c r="BY31" i="5" s="1"/>
  <c r="BX7" i="5"/>
  <c r="BX31" i="5" s="1"/>
  <c r="BW7" i="5"/>
  <c r="BW31" i="5" s="1"/>
  <c r="BV7" i="5"/>
  <c r="BV31" i="5" s="1"/>
  <c r="BU7" i="5"/>
  <c r="BU31" i="5" s="1"/>
  <c r="BT7" i="5"/>
  <c r="BR27" i="5"/>
  <c r="BQ27" i="5"/>
  <c r="BP27" i="5"/>
  <c r="BO27" i="5"/>
  <c r="BN27" i="5"/>
  <c r="BM27" i="5"/>
  <c r="BL27" i="5"/>
  <c r="BK27" i="5"/>
  <c r="BJ27" i="5"/>
  <c r="BI27" i="5"/>
  <c r="BH27" i="5"/>
  <c r="BG27" i="5"/>
  <c r="BR22" i="5"/>
  <c r="BQ22" i="5"/>
  <c r="BP22" i="5"/>
  <c r="BO22" i="5"/>
  <c r="BN22" i="5"/>
  <c r="BM22" i="5"/>
  <c r="BL22" i="5"/>
  <c r="BK22" i="5"/>
  <c r="BJ22" i="5"/>
  <c r="BI22" i="5"/>
  <c r="BH22" i="5"/>
  <c r="BG22" i="5"/>
  <c r="BS22" i="5" s="1"/>
  <c r="BR17" i="5"/>
  <c r="BQ17" i="5"/>
  <c r="BP17" i="5"/>
  <c r="BO17" i="5"/>
  <c r="BN17" i="5"/>
  <c r="BM17" i="5"/>
  <c r="BL17" i="5"/>
  <c r="BK17" i="5"/>
  <c r="BJ17" i="5"/>
  <c r="BI17" i="5"/>
  <c r="BH17" i="5"/>
  <c r="BG17" i="5"/>
  <c r="BS17" i="5" s="1"/>
  <c r="BR12" i="5"/>
  <c r="BQ12" i="5"/>
  <c r="BP12" i="5"/>
  <c r="BO12" i="5"/>
  <c r="BN12" i="5"/>
  <c r="BM12" i="5"/>
  <c r="BL12" i="5"/>
  <c r="BK12" i="5"/>
  <c r="BJ12" i="5"/>
  <c r="BI12" i="5"/>
  <c r="BH12" i="5"/>
  <c r="BG12" i="5"/>
  <c r="BS12" i="5" s="1"/>
  <c r="BR7" i="5"/>
  <c r="BR31" i="5" s="1"/>
  <c r="BQ7" i="5"/>
  <c r="BQ31" i="5" s="1"/>
  <c r="BP7" i="5"/>
  <c r="BP31" i="5" s="1"/>
  <c r="BO7" i="5"/>
  <c r="BO31" i="5" s="1"/>
  <c r="BN7" i="5"/>
  <c r="BN31" i="5" s="1"/>
  <c r="BM7" i="5"/>
  <c r="BM31" i="5" s="1"/>
  <c r="BL7" i="5"/>
  <c r="BL31" i="5" s="1"/>
  <c r="BK7" i="5"/>
  <c r="BK31" i="5" s="1"/>
  <c r="BJ7" i="5"/>
  <c r="BI7" i="5"/>
  <c r="BI31" i="5" s="1"/>
  <c r="BH7" i="5"/>
  <c r="BG7" i="5"/>
  <c r="BE27" i="5"/>
  <c r="BD27" i="5"/>
  <c r="BC27" i="5"/>
  <c r="BB27" i="5"/>
  <c r="BA27" i="5"/>
  <c r="AZ27" i="5"/>
  <c r="AY27" i="5"/>
  <c r="AX27" i="5"/>
  <c r="AW27" i="5"/>
  <c r="AV27" i="5"/>
  <c r="AU27" i="5"/>
  <c r="AT27" i="5"/>
  <c r="BE22" i="5"/>
  <c r="BD22" i="5"/>
  <c r="BC22" i="5"/>
  <c r="BB22" i="5"/>
  <c r="BA22" i="5"/>
  <c r="AZ22" i="5"/>
  <c r="AY22" i="5"/>
  <c r="AX22" i="5"/>
  <c r="AW22" i="5"/>
  <c r="AV22" i="5"/>
  <c r="AU22" i="5"/>
  <c r="AT22" i="5"/>
  <c r="BE17" i="5"/>
  <c r="BD17" i="5"/>
  <c r="BC17" i="5"/>
  <c r="BB17" i="5"/>
  <c r="BA17" i="5"/>
  <c r="AZ17" i="5"/>
  <c r="AY17" i="5"/>
  <c r="AX17" i="5"/>
  <c r="AW17" i="5"/>
  <c r="AV17" i="5"/>
  <c r="AU17" i="5"/>
  <c r="AT17" i="5"/>
  <c r="BE12" i="5"/>
  <c r="BD12" i="5"/>
  <c r="BC12" i="5"/>
  <c r="BB12" i="5"/>
  <c r="BA12" i="5"/>
  <c r="AZ12" i="5"/>
  <c r="AY12" i="5"/>
  <c r="AX12" i="5"/>
  <c r="AW12" i="5"/>
  <c r="AV12" i="5"/>
  <c r="AU12" i="5"/>
  <c r="AT12" i="5"/>
  <c r="BE7" i="5"/>
  <c r="BD7" i="5"/>
  <c r="BC7" i="5"/>
  <c r="BB7" i="5"/>
  <c r="BA7" i="5"/>
  <c r="AZ7" i="5"/>
  <c r="AZ31" i="5" s="1"/>
  <c r="AY7" i="5"/>
  <c r="AY31" i="5" s="1"/>
  <c r="AX7" i="5"/>
  <c r="AW7" i="5"/>
  <c r="AV7" i="5"/>
  <c r="AV31" i="5" s="1"/>
  <c r="AU7" i="5"/>
  <c r="AT7" i="5"/>
  <c r="AR27" i="5"/>
  <c r="AQ27" i="5"/>
  <c r="AP27" i="5"/>
  <c r="AO27" i="5"/>
  <c r="AN27" i="5"/>
  <c r="AM27" i="5"/>
  <c r="AL27" i="5"/>
  <c r="AK27" i="5"/>
  <c r="AJ27" i="5"/>
  <c r="AI27" i="5"/>
  <c r="AH27" i="5"/>
  <c r="AG27" i="5"/>
  <c r="AS27" i="5" s="1"/>
  <c r="AR22" i="5"/>
  <c r="AQ22" i="5"/>
  <c r="AP22" i="5"/>
  <c r="AO22" i="5"/>
  <c r="AN22" i="5"/>
  <c r="AM22" i="5"/>
  <c r="AL22" i="5"/>
  <c r="AK22" i="5"/>
  <c r="AJ22" i="5"/>
  <c r="AI22" i="5"/>
  <c r="AH22" i="5"/>
  <c r="AG22" i="5"/>
  <c r="AR17" i="5"/>
  <c r="AQ17" i="5"/>
  <c r="AP17" i="5"/>
  <c r="AO17" i="5"/>
  <c r="AN17" i="5"/>
  <c r="AM17" i="5"/>
  <c r="AL17" i="5"/>
  <c r="AK17" i="5"/>
  <c r="AJ17" i="5"/>
  <c r="AI17" i="5"/>
  <c r="AH17" i="5"/>
  <c r="AG17" i="5"/>
  <c r="AR12" i="5"/>
  <c r="AQ12" i="5"/>
  <c r="AP12" i="5"/>
  <c r="AO12" i="5"/>
  <c r="AN12" i="5"/>
  <c r="AM12" i="5"/>
  <c r="AL12" i="5"/>
  <c r="AK12" i="5"/>
  <c r="AJ12" i="5"/>
  <c r="AI12" i="5"/>
  <c r="AH12" i="5"/>
  <c r="AG12" i="5"/>
  <c r="AS12" i="5" s="1"/>
  <c r="AR7" i="5"/>
  <c r="AR31" i="5" s="1"/>
  <c r="AQ7" i="5"/>
  <c r="AQ31" i="5" s="1"/>
  <c r="AP7" i="5"/>
  <c r="AO7" i="5"/>
  <c r="AN7" i="5"/>
  <c r="AM7" i="5"/>
  <c r="AL7" i="5"/>
  <c r="AK7" i="5"/>
  <c r="AJ7" i="5"/>
  <c r="AJ31" i="5" s="1"/>
  <c r="AI7" i="5"/>
  <c r="AI31" i="5" s="1"/>
  <c r="AH7" i="5"/>
  <c r="AG7" i="5"/>
  <c r="AS7" i="5" s="1"/>
  <c r="AE27" i="5"/>
  <c r="AD27" i="5"/>
  <c r="AC27" i="5"/>
  <c r="AB27" i="5"/>
  <c r="AA27" i="5"/>
  <c r="Z27" i="5"/>
  <c r="Y27" i="5"/>
  <c r="X27" i="5"/>
  <c r="W27" i="5"/>
  <c r="V27" i="5"/>
  <c r="U27" i="5"/>
  <c r="T27" i="5"/>
  <c r="AF27" i="5" s="1"/>
  <c r="AE22" i="5"/>
  <c r="AD22" i="5"/>
  <c r="AC22" i="5"/>
  <c r="AB22" i="5"/>
  <c r="AA22" i="5"/>
  <c r="Z22" i="5"/>
  <c r="Y22" i="5"/>
  <c r="X22" i="5"/>
  <c r="W22" i="5"/>
  <c r="V22" i="5"/>
  <c r="U22" i="5"/>
  <c r="T22" i="5"/>
  <c r="AE17" i="5"/>
  <c r="AD17" i="5"/>
  <c r="AC17" i="5"/>
  <c r="AB17" i="5"/>
  <c r="AA17" i="5"/>
  <c r="Z17" i="5"/>
  <c r="Y17" i="5"/>
  <c r="X17" i="5"/>
  <c r="W17" i="5"/>
  <c r="V17" i="5"/>
  <c r="U17" i="5"/>
  <c r="T17" i="5"/>
  <c r="AE12" i="5"/>
  <c r="AD12" i="5"/>
  <c r="AC12" i="5"/>
  <c r="AB12" i="5"/>
  <c r="AA12" i="5"/>
  <c r="Z12" i="5"/>
  <c r="Y12" i="5"/>
  <c r="X12" i="5"/>
  <c r="W12" i="5"/>
  <c r="V12" i="5"/>
  <c r="U12" i="5"/>
  <c r="T12" i="5"/>
  <c r="AE7" i="5"/>
  <c r="AD7" i="5"/>
  <c r="AC7" i="5"/>
  <c r="AB7" i="5"/>
  <c r="AA7" i="5"/>
  <c r="AA31" i="5" s="1"/>
  <c r="Z7" i="5"/>
  <c r="Y7" i="5"/>
  <c r="X7" i="5"/>
  <c r="W7" i="5"/>
  <c r="V7" i="5"/>
  <c r="U7" i="5"/>
  <c r="T7" i="5"/>
  <c r="R27" i="5"/>
  <c r="Q27" i="5"/>
  <c r="P27" i="5"/>
  <c r="O27" i="5"/>
  <c r="N27" i="5"/>
  <c r="M27" i="5"/>
  <c r="L27" i="5"/>
  <c r="K27" i="5"/>
  <c r="J27" i="5"/>
  <c r="I27" i="5"/>
  <c r="H27" i="5"/>
  <c r="G27" i="5"/>
  <c r="R22" i="5"/>
  <c r="Q22" i="5"/>
  <c r="P22" i="5"/>
  <c r="O22" i="5"/>
  <c r="N22" i="5"/>
  <c r="M22" i="5"/>
  <c r="L22" i="5"/>
  <c r="K22" i="5"/>
  <c r="J22" i="5"/>
  <c r="I22" i="5"/>
  <c r="H22" i="5"/>
  <c r="G22" i="5"/>
  <c r="S22" i="5" s="1"/>
  <c r="R17" i="5"/>
  <c r="Q17" i="5"/>
  <c r="P17" i="5"/>
  <c r="O17" i="5"/>
  <c r="N17" i="5"/>
  <c r="M17" i="5"/>
  <c r="L17" i="5"/>
  <c r="K17" i="5"/>
  <c r="J17" i="5"/>
  <c r="I17" i="5"/>
  <c r="H17" i="5"/>
  <c r="G17" i="5"/>
  <c r="R12" i="5"/>
  <c r="Q12" i="5"/>
  <c r="P12" i="5"/>
  <c r="O12" i="5"/>
  <c r="N12" i="5"/>
  <c r="M12" i="5"/>
  <c r="L12" i="5"/>
  <c r="K12" i="5"/>
  <c r="J12" i="5"/>
  <c r="I12" i="5"/>
  <c r="H12" i="5"/>
  <c r="G12" i="5"/>
  <c r="H7" i="5"/>
  <c r="I7" i="5"/>
  <c r="J7" i="5"/>
  <c r="K7" i="5"/>
  <c r="L7" i="5"/>
  <c r="M7" i="5"/>
  <c r="N7" i="5"/>
  <c r="O7" i="5"/>
  <c r="P7" i="5"/>
  <c r="Q7" i="5"/>
  <c r="R7" i="5"/>
  <c r="G7" i="5"/>
  <c r="E158" i="3"/>
  <c r="F118" i="3"/>
  <c r="F119" i="3" s="1"/>
  <c r="F110" i="3"/>
  <c r="F111" i="3" s="1"/>
  <c r="F103" i="3"/>
  <c r="F104" i="3" s="1"/>
  <c r="F95" i="3"/>
  <c r="F96" i="3" s="1"/>
  <c r="F87" i="3"/>
  <c r="F88" i="3" s="1"/>
  <c r="F79" i="3"/>
  <c r="F80" i="3" s="1"/>
  <c r="E60" i="3"/>
  <c r="E62" i="3" s="1"/>
  <c r="E59" i="3"/>
  <c r="S27" i="5" l="1"/>
  <c r="S17" i="5"/>
  <c r="AF7" i="5"/>
  <c r="BF12" i="5"/>
  <c r="AU31" i="5"/>
  <c r="BC31" i="5"/>
  <c r="AL31" i="5"/>
  <c r="AH31" i="5"/>
  <c r="AC31" i="5"/>
  <c r="W31" i="5"/>
  <c r="X31" i="5"/>
  <c r="Z31" i="5"/>
  <c r="CF17" i="5"/>
  <c r="O31" i="5"/>
  <c r="AT31" i="5"/>
  <c r="BF7" i="5"/>
  <c r="BG31" i="5"/>
  <c r="BS7" i="5"/>
  <c r="BT31" i="5"/>
  <c r="CF7" i="5"/>
  <c r="Y31" i="5"/>
  <c r="AP31" i="5"/>
  <c r="BH31" i="5"/>
  <c r="V31" i="5"/>
  <c r="BD31" i="5"/>
  <c r="F120" i="3"/>
  <c r="F121" i="3" s="1"/>
  <c r="BJ31" i="5"/>
  <c r="BS27" i="5"/>
  <c r="BE31" i="5"/>
  <c r="BA31" i="5"/>
  <c r="BB31" i="5"/>
  <c r="BF22" i="5"/>
  <c r="AW31" i="5"/>
  <c r="BF17" i="5"/>
  <c r="BF27" i="5"/>
  <c r="CG27" i="5"/>
  <c r="AM31" i="5"/>
  <c r="AD31" i="5"/>
  <c r="AG31" i="5"/>
  <c r="AK31" i="5"/>
  <c r="AS17" i="5"/>
  <c r="AO31" i="5"/>
  <c r="AN31" i="5"/>
  <c r="AS22" i="5"/>
  <c r="AF22" i="5"/>
  <c r="CG22" i="5"/>
  <c r="AB31" i="5"/>
  <c r="CG17" i="5"/>
  <c r="AF17" i="5"/>
  <c r="U31" i="5"/>
  <c r="AF12" i="5"/>
  <c r="T31" i="5"/>
  <c r="K31" i="5"/>
  <c r="CG12" i="5"/>
  <c r="S12" i="5"/>
  <c r="S7" i="5"/>
  <c r="CG7" i="5"/>
  <c r="G31" i="5"/>
  <c r="Q31" i="5"/>
  <c r="M31" i="5"/>
  <c r="I31" i="5"/>
  <c r="AE31" i="5"/>
  <c r="J31" i="5"/>
  <c r="R31" i="5"/>
  <c r="N31" i="5"/>
  <c r="AX31" i="5"/>
  <c r="P31" i="5"/>
  <c r="L31" i="5"/>
  <c r="H31" i="5"/>
  <c r="CF31" i="5" l="1"/>
  <c r="E29" i="5"/>
  <c r="BS31" i="5"/>
  <c r="BF31" i="5"/>
  <c r="AS31" i="5"/>
  <c r="AF31" i="5"/>
  <c r="CG31" i="5"/>
  <c r="S31" i="5"/>
  <c r="C31" i="5"/>
  <c r="E30" i="5" l="1"/>
  <c r="E27" i="5" s="1"/>
  <c r="E130" i="3" s="1"/>
  <c r="E131" i="3" s="1"/>
  <c r="E132" i="3" s="1"/>
  <c r="E133" i="3" s="1"/>
  <c r="E156" i="3" s="1"/>
  <c r="E160" i="3" l="1"/>
  <c r="E161" i="3" s="1"/>
  <c r="E169" i="3"/>
  <c r="E162" i="3"/>
  <c r="E163" i="3" s="1"/>
  <c r="E165" i="3" s="1"/>
  <c r="F28" i="5"/>
  <c r="E31" i="5"/>
  <c r="E170" i="3" l="1"/>
  <c r="E171" i="3" s="1"/>
  <c r="E172" i="3" l="1"/>
  <c r="E173" i="3" s="1"/>
</calcChain>
</file>

<file path=xl/sharedStrings.xml><?xml version="1.0" encoding="utf-8"?>
<sst xmlns="http://schemas.openxmlformats.org/spreadsheetml/2006/main" count="536" uniqueCount="281">
  <si>
    <t>Grundleistungen über alle Projektstufen</t>
  </si>
  <si>
    <t>Lieferobjekte</t>
  </si>
  <si>
    <t>Mitwirkungshandlungen des Auftraggebers</t>
  </si>
  <si>
    <t>A</t>
  </si>
  <si>
    <t>Organisation</t>
  </si>
  <si>
    <t>Dokumentation der geklärten Rahmenbedingungen (z.B. auf der Grundlage einer Projektumfeldanalyse)</t>
  </si>
  <si>
    <t>Überprüfen der Projektziele und Mitwirken bei der Auflösung von Zielkonflikten</t>
  </si>
  <si>
    <t>Dokumentation der Überprüfungsmaßnahmen, Entscheidungsvorschläge bei Zielkonflikten</t>
  </si>
  <si>
    <t>Dokumentation der Kontrollen (z.B. mittels Statusberichten), Entscheidungsvorschlähe bei Abweichungen</t>
  </si>
  <si>
    <t>Aufstellen und Fortschreiben der Projektstrukturplanung</t>
  </si>
  <si>
    <t>Fortgeschriebene Projektstrukturplanung mit Teilprojekten und Arbeitspaketen</t>
  </si>
  <si>
    <t>Aufstellen und Fortschreiben der Schnitttstellen für die Koordinations- und Integrationsprozesse der Objekt und Fachplanung</t>
  </si>
  <si>
    <t>Aufstellen, Umsetzten und Steuern der Kommunikationsstruktur</t>
  </si>
  <si>
    <t>Aufstellen, Umsetzen und Steuern der Entscheidungs- und Änderungsmanagements</t>
  </si>
  <si>
    <t>Mitwirken beim Risikomanagement</t>
  </si>
  <si>
    <t>Dokumentation der Schnittstellen und Prozesse (z.B. Schnittstellenliste, Prozessbeschreibungen) und ihrer Fortschreibung</t>
  </si>
  <si>
    <t>Dokumentation der Kommunikationsstruktur mit Vorgaben für das Besprechungs- und Berichtswesen sowie der Prozesse für den Informationsaustausch, Dokumentation der Umsetzungs- und der Steuerungsmaßnahmen (z.B. Statusberichte)</t>
  </si>
  <si>
    <t>Dokumentation der Vorgaben und Prozesse für Entscheidungen und Änderungen (z.B. Entscheidungsvorlagen und -listen, Projektänderungsanträge und -listen), Dokumentation der Umsetzungs- und Steuerungsmaßnahmen</t>
  </si>
  <si>
    <t>Dokumentation der Vorgaben und Prozesse für das Risikomanagement, Dokumentation der Aufstellungen (z.B. Risikoliste)</t>
  </si>
  <si>
    <t>Aufstellen, Umsetzen und Fortschreiben der Organisationsvorgaben für die Aufbau- und Ablauforganisation</t>
  </si>
  <si>
    <t>Mitwirken bei der Herbeiführung der behördlichen Genehmigungen</t>
  </si>
  <si>
    <t>Mitwirken beui der systenatischen Zusammenstellung der Projektdokumentation</t>
  </si>
  <si>
    <t>Dokumentation der Vorgaben und Prozesse sowie deren Umsetzungsmaßnahmen für die Organisation der Projektrealisierung (Projekthandbuch) mit Fortschreibung</t>
  </si>
  <si>
    <t>Dokumentation der Abstimmung zu den planungs- baurechtlichen Rahmenbedingungen sowie der Zuständigkeiten, Schnittstellen und Prozesse für die behördlichen Genehmigungen und deren Auflagen</t>
  </si>
  <si>
    <t>Dokumentation der Vorgaben für die Struktur der Projektdokumentatrion und der stichprobenhaften Kontrolle von deren Umsetzung</t>
  </si>
  <si>
    <t>B</t>
  </si>
  <si>
    <t>Qualitäten</t>
  </si>
  <si>
    <t>Überprüfen der Qualitätsziele und Mitwirken bei Zielanpassungen</t>
  </si>
  <si>
    <t>Mitwirken bei der Klärung der Grundstücks- und Standortfrage mit Erfassung logisch relevanter Standort- und Rahmenbedingungen</t>
  </si>
  <si>
    <t>Überprüfung der Ergbenisdokumentation der Planungsbeteiligten zum Abschluss der jeweiligen Leistungsphasen der Planung</t>
  </si>
  <si>
    <t>Überprüfuen der von den Planungsbteiligten erstellten Leistungsbeschreibungen, Angebotsaswertungen und Vergabevorschlägen</t>
  </si>
  <si>
    <t>Analysieren, Bewerten und Steuern der Leistungen der Planungsbeteiligten, insbesondere der Koordinations- und Integrationsleistungen des Objektplaners</t>
  </si>
  <si>
    <t>Überprüfen des Farb- und Materialkonzepts und Mitwirken bei der Bemusterungsplanung, Steuern der Bemusterung</t>
  </si>
  <si>
    <t>Analysieren, Bewerten und Steuern der Objektüberwachungen / Bauoberleitung</t>
  </si>
  <si>
    <t>Mitwirken bei der Planung und Durchführung der Abnahmen und Inbetriebnahmen der Bauleistungen sowie der Übergabe des Objekts</t>
  </si>
  <si>
    <t>Mitwirken beu den Abnahmen der Planungsleistungen</t>
  </si>
  <si>
    <t>Dokumentation der Überprüfung ( z.B. Überprüfung der Bedarfsplanung inkl. Nachhaltigkeitsziele), Entscheidungsvorschläge für Anpassungen</t>
  </si>
  <si>
    <t>Dokumentation der geklärten Grundstücks- und Standortfragen und Erfassen logistisch relevanter Standort- und Rahmenbedingungen</t>
  </si>
  <si>
    <t>Dokumentation der Überprüfung (z.B. Ergebnisberichte) von Grundlagenermittlung, Vorplanung, Entwurfsplanung, Genehmigungsplanung und Ausführungsplanung, Entscheidungsvorschläge bei abweichung</t>
  </si>
  <si>
    <t>Dokumentation der Überprüfung (z.B. Ergebnisbeichte) von Leistungsbeschreibung, Angebotsauswertungen und Vergabevorschläge, Entscheidungsvorschläge bei Abweichungen</t>
  </si>
  <si>
    <t>Dokumentation der Kontrollen und Steuerungsmaßnahmen (z.B. Korrespondenz, Protokolle, Berichte), Entscheidungsvorschläge bei Abweichungen</t>
  </si>
  <si>
    <t>Dokumentation der Überprüfung (z.B. Ergebnisberichte) des Farb- und Materialkonzeptes und der Vorgaben und Prozesse für die Bemusterungsplanung, Dokumentaion der Steuerungsmaßnahmen, Entscheidungsvorschläge bei Abweichungen</t>
  </si>
  <si>
    <t xml:space="preserve">Dokumentation der Kontrollen (z.B. Korrespondenz, Protokolle, Berichte) bei Abweichungen(z.B. </t>
  </si>
  <si>
    <t>Dokumentation der Abstimmungen zur Planung und Durchführung der Abnahme, Inbetriebnahme und Übergabe; Dokumentation der Überprüfung der Abnahmeempfehlungen der Bauleistungen (z.B. Vermerk)</t>
  </si>
  <si>
    <t>Abnahmeempfehlungen für die Planungsleistungen</t>
  </si>
  <si>
    <t>C</t>
  </si>
  <si>
    <t>Kosten</t>
  </si>
  <si>
    <t>Überprüfen der Kostenziele und Mitwirken bei Zielanpassungen</t>
  </si>
  <si>
    <t>Aufstellen, Umsetzen und Fortschreiben der Kostenüberwachung inkl. Abschluss</t>
  </si>
  <si>
    <t>Prüfen der Rechnungen der zu steuernden Projektbeteiligten (nicht der bauausführenden Unternehmen)</t>
  </si>
  <si>
    <t>Überprüfen der Kostenermittlungen, - vergleiche und Kostenkontrolle der Objekt- und Fachplaner</t>
  </si>
  <si>
    <t>Kostensteuerung zur Einhaltung der Kostenziele und Mitwirkung bei Zielanpassungen</t>
  </si>
  <si>
    <t>Aufstellen, Umsetzen und Fortschreiben der Mittelabflussplanung</t>
  </si>
  <si>
    <t>Überprüfen der Rechnungsprüfung der Objektüberwachungden und Örtlichen Bauüberwachungen</t>
  </si>
  <si>
    <t>Mitwirken bei der Freigabe von Vorauszahlungs- und Vertragserfüllungssicherheiten</t>
  </si>
  <si>
    <t>Dokumentation  der Überprüfung (z.B. Ergebnisbericht) mit Entscheidungsvorschlägen. Dokumentation der Gesamtkosten (z.B. Kostenrahmen, Kosteneinschätzunge)</t>
  </si>
  <si>
    <t>Dokumentation  der Vorgaben und Prozesse zur Kostenüberwachung mit Fortschreibung, Dokumentation der Umsetzungsmaßnahmen (z.B. Kostenberichte)</t>
  </si>
  <si>
    <t>Dokumentation  der Prüfung (z.B. Prüfvermerk) mit Empfehlung zur Freigabe, Änderung oder Ablehnung der geprüften Rechnungen</t>
  </si>
  <si>
    <t>Dokumentation der Überprüfung der Kostenermittlungen, -vergleiche und Kostenkontrollen (z.B. Ergebnisberichte), Entscheidungsvorschläge bei Abweichungen</t>
  </si>
  <si>
    <t>Fortgeschriebene Mittelabflussplanung</t>
  </si>
  <si>
    <t>Dokumentation mit Empfehlung zur Freigabe, Ändrungen oder Ablehnung</t>
  </si>
  <si>
    <t>Dokumentation der Steuerungsmaßnahmen (z.B. Korrespondenz, Protokolle, Berichte) Entscheidungsvorschläge bei Abweichungen</t>
  </si>
  <si>
    <t>Dokumentation der Überprüfungen (z. B. Vermerk) mit Empfehlungen zur Freigabe, Änderung oder Ablehnung zu den durch die Objektüberwachungen und örtlichen Bauüberwachungen geprüften Rechnungen</t>
  </si>
  <si>
    <t>D</t>
  </si>
  <si>
    <t>Termine</t>
  </si>
  <si>
    <t>Überprüfen der Terminziele und Mitwirken bei Zielanpassungen</t>
  </si>
  <si>
    <t>Aufstellen, Fortschreiben und Umsetzen der Steuerungsterminplanung</t>
  </si>
  <si>
    <t>Überprüfen der Terminplanungs- und Bauablauf der an der Planung fachlich Beteiligten</t>
  </si>
  <si>
    <t>Terminsteuerung zur Einhaltung der Terminziele und Mitwirkung bei Zielanpassungen</t>
  </si>
  <si>
    <t>Dokumentaion der Überprüfung, Entscheidungsvorschläge für Anpassungen, Erstellen eines Terminrahmens</t>
  </si>
  <si>
    <t>Steuerungsterminpläne (z.B. Planung, Ausschreibungen und Vergaben, Ausführung, Abnahmen und Inbetriebnahmen)</t>
  </si>
  <si>
    <t>Ergebnisberichte zur Überprüfung der Terminplanungen, Empfehlungen bei Abweichungen</t>
  </si>
  <si>
    <t>Statusberichte mit Dastellung der Steuerungsmaßnahmen (z.B. Soll-Ist-Analysen), bEnscheidungsvorschläge bei Abweichungen</t>
  </si>
  <si>
    <t>E</t>
  </si>
  <si>
    <t>Verträge</t>
  </si>
  <si>
    <t>Mitwirken bei der Erstellung einer Vergabestruktur für das Gesamtprojekt</t>
  </si>
  <si>
    <t>Aufstellen der Leistungsanforderungen für die an der Planung fachlich Beteiligten sowie der Gutachter und Sonderfachleute</t>
  </si>
  <si>
    <t>Mitwirken bei den Beschaffungen der Leistungen der an der Planung fachlich Beteiligten sowie der Gutachter und Sonderfachleute</t>
  </si>
  <si>
    <t>Mitwirken bei der Erstellung eines Versicherungskonzeptes für das Gesamtprojekt und Mitwirken an dessen Umsetzung</t>
  </si>
  <si>
    <t>Mitwirken bei der Durchsetzung von Vertragspflichten gegenüber den Beteiligten ggf. unter Einbeziehung der Rechtsberatung</t>
  </si>
  <si>
    <t>Prüfen der Nachträge der an der Planung fachlich Beteiligten sowie der Gutacherter und Sonderfachleute</t>
  </si>
  <si>
    <t>Überprüfen der Vergabeunterlagen für die Vergabeeinheiten der Bauleistungen und auf Vollstänigkeit und Plausibilität sowie Bestätigen der Versandfertigkeit</t>
  </si>
  <si>
    <t>Mitwirken bei den Beschaffungen der Bauleistungen</t>
  </si>
  <si>
    <t>Überprüfen der Nachtragsprüfungen der Objektüberwachungen und Örtlichen Bauüberwachungen sowie Mitwirken bei der Beauftragung</t>
  </si>
  <si>
    <t>Überprüfen der Auflistung der Verjährungsfristen für Mängelansprüche</t>
  </si>
  <si>
    <t>Dokumentation der abgestimmten Vergabe- und Vertragsstruktur für das Gesamtprojekt und deren Fortschreibung</t>
  </si>
  <si>
    <t>Leistungsbilder ubnd Zusammenstellungen von sonstigen Vorgaben zu Leistungsumfang und Leistungszielen inkl. Vertragsterminen und Kapazitätsanforderungen</t>
  </si>
  <si>
    <t>Abgestimmte Vergabebekanntmachungen / Angebotsaufforderungen, zusammengestellte Vergabeunterlagen, Dokumentation der Verhandlung, Prüfung und Wertung von Angeboten, Vergabeempfehlung</t>
  </si>
  <si>
    <t>Dokomentation der Abstimmungen zunm Versicherungskonzept, Dokumentation der organisatorischen Hinweise zur Abwicklung von Versicherungsfällen</t>
  </si>
  <si>
    <t>z.B. Korrespondenz, Protokolle, Berichte, Entscheidungsvorschläge</t>
  </si>
  <si>
    <t>Dokumentation der Prüfung (z.B. Vermerk), Empfehlungen zur Freigabe, Änderung oder Ablehnung</t>
  </si>
  <si>
    <t>Dokumentation der Überprüfung (z.B. Ergebnisbericht)</t>
  </si>
  <si>
    <t>Dokumentation der Abstimmungen zu  den Dokumenten der Vergabeverfahren, der Verhandlungen, Prüfungen und Wertungen von Angeboten, Vergabeempfehlung</t>
  </si>
  <si>
    <t>Dokumentation der Überprüfung (z.B. Vermerk), Empfehlungen zur Freigabe, Änderung oder Ablehnung</t>
  </si>
  <si>
    <t>Dokumentation der Überprüfung (z.B. Ergebnisbericht), Entscheidungsvorschläge bei abweichungen</t>
  </si>
  <si>
    <t>Entscheidung über Vorschläge bei Abweichungen</t>
  </si>
  <si>
    <t>Informieren über die vollständigen projektorganisationsrelevanten Informationen</t>
  </si>
  <si>
    <t>Informieren über Vorgaben zur gewünschten Kommunikationsstruktur, Entscheidungen über die Kommunikationsstruktur</t>
  </si>
  <si>
    <t>Informieren über Vorgaben zu gewünschten Prozessen für Entscheidungen und Änderungen sowie Festlegen der dafür erforderlichen auftraggeberseitigen Zuständigkeiten und Befugnisse bei Entscheidungen, Entscheidungen über Entscheidungsvorlagen und Projektänderungsanträge</t>
  </si>
  <si>
    <t>Informieren über Vorgaben zum gewünschten Risikomanagement, Entscheidung über Vorgaben und Prozesse für das Risikomanagement, Entscheidungen über Ergebnisse der Aufstellungen</t>
  </si>
  <si>
    <t>Informieren über die gewünschten Organisationsvorgaben für die Projektrealisierung, Entscheidungen über die Aufbau- und Ablauforganisation und deren Fortschreibung</t>
  </si>
  <si>
    <t>Informieren über planungs- und baurechtlichen Rahmenbedingungen aus der Projektentwicklung</t>
  </si>
  <si>
    <t>Informieren über die gewünschten Vorgaben zur Projektdokumentation, Entscheidungs über die Struktur der Projektdokumentation</t>
  </si>
  <si>
    <t>Informieren über Einflussfaktoren auf das Gesamtprojekt, Beantwortung des Fragenkatalogs aus der Projektumfeldanalyse</t>
  </si>
  <si>
    <t>Informieren hinsichtlich der Projektziele und Entscheiden über Projektzielanpassungen</t>
  </si>
  <si>
    <t>Informieren über die Vorgaben zu gewünschten Schnittstellen für die Koordinierungs- und Integrationsprozesse der Objekt und Fachlanungen</t>
  </si>
  <si>
    <t>Informieren über die Qualitätsziele und Entscheiden bei Zielanpassungen</t>
  </si>
  <si>
    <t>Vollmachten für die Beschaffung von Informationen über Grundstücks- und Standortfragen erteilen</t>
  </si>
  <si>
    <t>Entscheidung über Planungsergebnisse und Vorschläge bei abweichungen</t>
  </si>
  <si>
    <t>Informieren über Vorgaben zum Farb- und Materialkonzept, Entscheidung über Vorschläge bei Abweichungen, Entscheidung zum Far- und Materialkonzept bei Bemusterung</t>
  </si>
  <si>
    <t>Informieren über Vorgaben zu Abnahme, Inbetriebnahme und Übergabe des Objektes, Abnahmeentscheidungen</t>
  </si>
  <si>
    <t>Informieren über Vorgaben zur Abnahme der Planungsleistungen, Abnahmeentscheidungen</t>
  </si>
  <si>
    <t>Informieren über das Kostenziel und Entscheiden bei Zielanpassung, Freigabe der Gesamtkosten</t>
  </si>
  <si>
    <t>Fristgerechte Zahlung geprüfter Rechnungen, Informieren bei abweichung von den Empfehlungen</t>
  </si>
  <si>
    <t>Informieren über die gewünschten Vorgaben zur Mittelabflussplanung (z.B. zeitlich begrenzte Haushaltsmittel), Entscheidung über die Mittelabflussplanung</t>
  </si>
  <si>
    <t>Fristgerechte Zahlung auf Basis der Prüfvermerke und überprüften Rechnungen, Information bei Abweichung von den Empfehlungen</t>
  </si>
  <si>
    <t>Informieren bei Abweichung von den Empfehlungen</t>
  </si>
  <si>
    <t>Informieren über das Terminziel und Entscheiden bei Zielanpassungen</t>
  </si>
  <si>
    <t>Informieren über Vorgaben zur Terminplanung und Entscheidung zum Terminrahmen</t>
  </si>
  <si>
    <t>Entscheidungen über Vorschläge bei abweichungen, Informieren über neue oder geänderte Terminziele</t>
  </si>
  <si>
    <t>Informieren über Einflussfaktoren auf das Gesamtprojekt, Entscheidung über Vergabe- und Vertragsstruktur</t>
  </si>
  <si>
    <t>Informieren über Vorgaben zur Leistungsvorderungen, Entscheidungen über vorgeschlagene Leistungsanforderungen</t>
  </si>
  <si>
    <t>Führen von Verhandlungen, Entscheiden über Einholung von Angeboten und Beauftragungen</t>
  </si>
  <si>
    <t>Einschaltung eines geeigneten Versicherungsexperten und Veranlassung der Erstellung des Versicherungskonzeptes und organisatorischer Vorgaben für die abwicklung von Versicherungsfällen, Informieren über bestehende Versicherungsstrukturen, Entscheidung über die Bewertung von Risiken und angemessene Deckungssummen, Entscheiden über das Versicherungskonzept</t>
  </si>
  <si>
    <t>Durchsetzten der Vertragspflichten gegenüber den Projektbeteiligten</t>
  </si>
  <si>
    <t>Umsetzen der Empfehlung, Informieren bei Abweichung von den Empfehlungen</t>
  </si>
  <si>
    <t>Beistellung von Leistungen Lph 6 und 7 HOAI, Führen von Verhandlungen, Entscheidung über Einholung von Angeboten und Beauftragungen</t>
  </si>
  <si>
    <t>Umsetzen der Empfehlung, Informieren bei Abweichung von Empfehlungen</t>
  </si>
  <si>
    <t>Informieren über Vorgaben zu den gewünschten Prozessen der Kostenüberwachung, Entscheidungen über die Prozesse der Kostenüberwachung</t>
  </si>
  <si>
    <t>Auftraggeber:</t>
  </si>
  <si>
    <t>Projekt:</t>
  </si>
  <si>
    <t>Projektnummer:</t>
  </si>
  <si>
    <t>Stand:</t>
  </si>
  <si>
    <t>anrechenbare Kosten Grundhonorar</t>
  </si>
  <si>
    <t>Grundhonorar 100% (Einzelplaner-/ Gewerke)</t>
  </si>
  <si>
    <t>Honorarsatz:</t>
  </si>
  <si>
    <t>Name und Anschrift des Bieters:</t>
  </si>
  <si>
    <t>EUR netto</t>
  </si>
  <si>
    <t>Monatspauschale</t>
  </si>
  <si>
    <t>z.B. Nacharbeit Projektstufen 1 bis 3</t>
  </si>
  <si>
    <t>Durchschnittlicher Stundensatz</t>
  </si>
  <si>
    <t>EUR/h netto</t>
  </si>
  <si>
    <t>Umsatzsteuer</t>
  </si>
  <si>
    <t>EUR</t>
  </si>
  <si>
    <t>Erklärungen des Bieters</t>
  </si>
  <si>
    <t>KG 200</t>
  </si>
  <si>
    <t>KG 300</t>
  </si>
  <si>
    <t>KG 400</t>
  </si>
  <si>
    <t>KG 500</t>
  </si>
  <si>
    <t>KG 600</t>
  </si>
  <si>
    <t>KG 700</t>
  </si>
  <si>
    <t>Summe</t>
  </si>
  <si>
    <t>KG 300 + 400</t>
  </si>
  <si>
    <t>KG 200 - 700</t>
  </si>
  <si>
    <t>Laufzeit:</t>
  </si>
  <si>
    <t xml:space="preserve">Honorarzone: </t>
  </si>
  <si>
    <t>0 Vonsatz, 0,25 Viertelsatz, 0,5 Mittelsatz, 0,75 3/4 Satz, 1 Bissatz</t>
  </si>
  <si>
    <t>Nr.</t>
  </si>
  <si>
    <t>Bewertungskriterien</t>
  </si>
  <si>
    <t>mind.</t>
  </si>
  <si>
    <t>Punkte</t>
  </si>
  <si>
    <t>max.</t>
  </si>
  <si>
    <t>Projektkomplexität und Grad der Projektsteuerungsanforderungen</t>
  </si>
  <si>
    <t>-</t>
  </si>
  <si>
    <t>hoch</t>
  </si>
  <si>
    <t>gering</t>
  </si>
  <si>
    <t>komplex</t>
  </si>
  <si>
    <t>einfach</t>
  </si>
  <si>
    <t>Angemessenheit der Ressourcen</t>
  </si>
  <si>
    <t>Komplexität / Anzahl Ebenen der AG-Organisation</t>
  </si>
  <si>
    <t>Entscheidungsstruktur/-prozesse der AG-Organisation</t>
  </si>
  <si>
    <t xml:space="preserve">Kriterienbewertung </t>
  </si>
  <si>
    <t>Summe/3</t>
  </si>
  <si>
    <t>Auftraggeberorganisation</t>
  </si>
  <si>
    <t>Projektstruktur</t>
  </si>
  <si>
    <t>Anzahl Teilprojekte/Komplexität</t>
  </si>
  <si>
    <t>Anzahl Schnittstellen/Planungsabschnitte</t>
  </si>
  <si>
    <t>Anzahl Schnittstellen/Ausführungs-abschnitte</t>
  </si>
  <si>
    <t>Stakeholderumfeld (direkt oder indirekt vom Projekt betroffene Personen oder Parteien</t>
  </si>
  <si>
    <t>Anzahl Stakeholder</t>
  </si>
  <si>
    <t>Konfliktpotenzial</t>
  </si>
  <si>
    <t>Einflussmöglichkeiten gegeben</t>
  </si>
  <si>
    <t>Veränderlichkeit erwartbar</t>
  </si>
  <si>
    <t>Summe/4</t>
  </si>
  <si>
    <t>Projektziele</t>
  </si>
  <si>
    <t>4a</t>
  </si>
  <si>
    <t>Qualitätsziele</t>
  </si>
  <si>
    <t>Eindeutigkeit der Projektziele (DIN 18205)</t>
  </si>
  <si>
    <t>Ambitioniertheit / Neuartigkeit/ Innovationsgrad</t>
  </si>
  <si>
    <t>4b</t>
  </si>
  <si>
    <t>Kostenziele und Anforderungen an die Kostensteuerung</t>
  </si>
  <si>
    <t>Kostenrahmen / Kostenreserven angemessen</t>
  </si>
  <si>
    <t>Anzahl und Grad der vorhandenen Kostenrisiken</t>
  </si>
  <si>
    <t>Anforderung an die Kostensteuerung</t>
  </si>
  <si>
    <t>4c</t>
  </si>
  <si>
    <t>Terminziele und Anforderungen an die Terminsteuerung</t>
  </si>
  <si>
    <t>Terminrahmen und Zeitreserven angemessen</t>
  </si>
  <si>
    <t>Überschneidung der Abläufe in Planung / Auführung</t>
  </si>
  <si>
    <t>anzahl und Grad der Terminrisiken</t>
  </si>
  <si>
    <t>Anforderungen an die Terminsteuerung</t>
  </si>
  <si>
    <t>Projektklasse (= Summe / 6)</t>
  </si>
  <si>
    <t>SUMME aller Kriterienbewertungen</t>
  </si>
  <si>
    <t>Ich/wir biete/n die Ausführung der in dieser Ausschreibung gegenständlichen Leistung der Projektsteuerung 
wie folgt an:</t>
  </si>
  <si>
    <t>a. Projektstufen mit allen jeweiligen Grundleistungen:</t>
  </si>
  <si>
    <t>I</t>
  </si>
  <si>
    <t>II</t>
  </si>
  <si>
    <t>III</t>
  </si>
  <si>
    <t>IV</t>
  </si>
  <si>
    <t>V</t>
  </si>
  <si>
    <t>Projektvorbereitung</t>
  </si>
  <si>
    <t>Planung</t>
  </si>
  <si>
    <t>Ausführungsvorbereitung</t>
  </si>
  <si>
    <t>Ausführung</t>
  </si>
  <si>
    <t>Projektabschluss</t>
  </si>
  <si>
    <t>1 psch</t>
  </si>
  <si>
    <t>Zwischensumme</t>
  </si>
  <si>
    <t>Zu-Abschlag</t>
  </si>
  <si>
    <t>b. Angebotene Pauschale für die Überschreitung der Projektlaufzeit je Monat</t>
  </si>
  <si>
    <t>c. Angebotene Stundensätze für unvorhergesehene Leistungen</t>
  </si>
  <si>
    <t>Projektleitung</t>
  </si>
  <si>
    <t>Stellvertretende Projektleitung</t>
  </si>
  <si>
    <t>Sonstige Mitarbeiter</t>
  </si>
  <si>
    <t>d. Wertungsrelevante Gesamtsumme</t>
  </si>
  <si>
    <t>a. inkl. Zu-/ Abschlag</t>
  </si>
  <si>
    <t>b. multipliziert mit Faktor 2</t>
  </si>
  <si>
    <t>c. multipliziert mit Faktor 100</t>
  </si>
  <si>
    <t>Nebenkosten</t>
  </si>
  <si>
    <t>Gesamtkosten</t>
  </si>
  <si>
    <t>Gesamtsumme</t>
  </si>
  <si>
    <t>EUR brutto</t>
  </si>
  <si>
    <t>Ich/Wir erkenne/n die im Vergabeverfahren gestellten Vergabebedingungen und v.a. die mit der Aufforderung zur Abgabe des Angebots mitgeteilten Ausführungsfristen als verbindlich an.
Ich/Wir erkenne/n die im Vergabeverfahren gestellten vorläufigen Vertragsbedingungen als verbindlich an und erkläre/n, die Inhalte der Ausschreibung verstanden zu haben.
Bestandteil meines/unseres Angebotes sind neben diesem Angebotsschreiben alle der
Ausschreibung zugrundeliegenden Vergabeunterlagen.
Ich/Wir erkläre/n, dass mir/uns etwaig im Verfahren zugegangene Änderungen der Vergabeunterlagen Gegenstand meines/unseres Angebotes sind.
Mir/Uns ist bekannt, dass die Abgabe von wissentlich falschen Erklärungen im Vergabeverfahren regelmäßig den Ausschluss von diesem und gegebenenfalls auch von weiteren Vergabeverfahren zur Folge hat und strafrechtliche Konsequenzen nach sich zieht.</t>
  </si>
  <si>
    <t>(Ort)</t>
  </si>
  <si>
    <t>Datum</t>
  </si>
  <si>
    <t>(ggf. Firmenstempel)</t>
  </si>
  <si>
    <t>ACHTUNG!
Werden der Bewerber (Firma und Rechtsform) und der Name der handelnden vertretungsberechtigen natürlichen Personen, die die Erklärung abgibt, nicht angegeben, wird der Teilnahmeantrag ausgeschlossen</t>
  </si>
  <si>
    <t>Einsatz nach Projektstufen</t>
  </si>
  <si>
    <t>Jan</t>
  </si>
  <si>
    <t>Feb</t>
  </si>
  <si>
    <t>Apr</t>
  </si>
  <si>
    <t>Mai</t>
  </si>
  <si>
    <t>Jun</t>
  </si>
  <si>
    <t>Jul</t>
  </si>
  <si>
    <t>Aug</t>
  </si>
  <si>
    <t>Sep</t>
  </si>
  <si>
    <t>Okt</t>
  </si>
  <si>
    <t>Nov</t>
  </si>
  <si>
    <t>Dez</t>
  </si>
  <si>
    <t>Mär</t>
  </si>
  <si>
    <t>(Einordnung gemäß nachstehender Tabelle)</t>
  </si>
  <si>
    <t>[h]</t>
  </si>
  <si>
    <t>Hans-Böckler-Platz 5</t>
  </si>
  <si>
    <t>Stadt Mülheim an der Ruhr, Immobilienservice</t>
  </si>
  <si>
    <t>AHO Heft Nr. 9  Projektmanagement in der Bau- und Immobilenwirtschaft - Standards für Leistungen und Vergütung ; Stand Mai 2025</t>
  </si>
  <si>
    <t>Mitwirken bei der Klärung der Rahmenbedingungen für das Gesamtprojekt inkl. Stakeholderumfeld</t>
  </si>
  <si>
    <t>Analysieren und Bewerten der Einhaltung der Projektziele</t>
  </si>
  <si>
    <t>Personal-monate</t>
  </si>
  <si>
    <t>Std./Monat</t>
  </si>
  <si>
    <t>daraus resultierende Personalmonatssätze</t>
  </si>
  <si>
    <t>Personal-monatssatz</t>
  </si>
  <si>
    <t>Honorar für einzelne Projektstufen</t>
  </si>
  <si>
    <t>EUR/Monat</t>
  </si>
  <si>
    <t>Monatsdauer</t>
  </si>
  <si>
    <t>Felder ausfüllen</t>
  </si>
  <si>
    <t>Felder werden automatisch ausgefüllt</t>
  </si>
  <si>
    <t>45468 Mülheim an der Ruhr</t>
  </si>
  <si>
    <t>April 2026 bis April 2030</t>
  </si>
  <si>
    <t>Sanierung der Sporthalle Ludwig-Wolker-Straße in Mülheim an der Ruhr</t>
  </si>
  <si>
    <t>Anlage 4.2: Angebotskalkulation _Gesamtübersicht (Honorarblatt, inkl. Stundensätze des AN)</t>
  </si>
  <si>
    <t>Anlage 4.4: Personaleinsatzplan und Honoraraufteilung für Abrufe Projektstufen</t>
  </si>
  <si>
    <t>Anlage 4.3: Leistungsbeschreibung _Projektsteuerung</t>
  </si>
  <si>
    <t>Öffentliche Vergabeverfahren mit Teilnahmewettbewerb gem. VgV</t>
  </si>
  <si>
    <r>
      <t xml:space="preserve">Durch den Bieter sind die </t>
    </r>
    <r>
      <rPr>
        <b/>
        <u/>
        <sz val="12"/>
        <color rgb="FF000000"/>
        <rFont val="Arial"/>
        <family val="2"/>
      </rPr>
      <t>grün hinterlegten</t>
    </r>
    <r>
      <rPr>
        <b/>
        <sz val="12"/>
        <color rgb="FF000000"/>
        <rFont val="Arial"/>
        <family val="2"/>
      </rPr>
      <t xml:space="preserve"> Felder auszufüllen 
</t>
    </r>
    <r>
      <rPr>
        <b/>
        <sz val="12"/>
        <color rgb="FFFF0000"/>
        <rFont val="Arial"/>
        <family val="2"/>
      </rPr>
      <t>ACHTUNG:</t>
    </r>
    <r>
      <rPr>
        <b/>
        <sz val="12"/>
        <color rgb="FF000000"/>
        <rFont val="Arial"/>
        <family val="2"/>
      </rPr>
      <t xml:space="preserve"> 
</t>
    </r>
    <r>
      <rPr>
        <b/>
        <sz val="12"/>
        <color rgb="FFFF0000"/>
        <rFont val="Arial"/>
        <family val="2"/>
      </rPr>
      <t>Das Honorarblatt ist noch nicht mit dem Teilnahmeantrag abzugeben!</t>
    </r>
  </si>
  <si>
    <r>
      <t>1.</t>
    </r>
    <r>
      <rPr>
        <b/>
        <sz val="7"/>
        <color theme="1"/>
        <rFont val="Arial"/>
        <family val="2"/>
      </rPr>
      <t xml:space="preserve">    </t>
    </r>
    <r>
      <rPr>
        <b/>
        <sz val="12"/>
        <color theme="1"/>
        <rFont val="Arial"/>
        <family val="2"/>
      </rPr>
      <t>Angebot des Bieters</t>
    </r>
  </si>
  <si>
    <r>
      <t xml:space="preserve">(optional </t>
    </r>
    <r>
      <rPr>
        <b/>
        <sz val="11"/>
        <color theme="1"/>
        <rFont val="Arial"/>
        <family val="2"/>
      </rPr>
      <t>Unterschrift</t>
    </r>
    <r>
      <rPr>
        <sz val="11"/>
        <color theme="1"/>
        <rFont val="Arial"/>
        <family val="2"/>
      </rPr>
      <t xml:space="preserve"> des Bewerbers/
bei Bewerbergemeinschaft:
des Bevollmächtigten der Bewerbergemeinschaft)</t>
    </r>
  </si>
  <si>
    <r>
      <t>(</t>
    </r>
    <r>
      <rPr>
        <b/>
        <u/>
        <sz val="11"/>
        <color theme="1"/>
        <rFont val="Arial"/>
        <family val="2"/>
      </rPr>
      <t>zwingend</t>
    </r>
    <r>
      <rPr>
        <sz val="11"/>
        <color theme="1"/>
        <rFont val="Arial"/>
        <family val="2"/>
      </rPr>
      <t>: Name des Unterzeichners in Druckbuchstaben)</t>
    </r>
  </si>
  <si>
    <t>Jahres -Σ</t>
  </si>
  <si>
    <t>gesamt -Σ</t>
  </si>
  <si>
    <t>e. Angebotssumme (Honorar)</t>
  </si>
  <si>
    <t>a. Honorarzwischensumme aus Anlage 4.4, inkl. Zu-/ Abschlag</t>
  </si>
  <si>
    <t>Angebotssumme (Honorar) netto</t>
  </si>
  <si>
    <t>Angebotssumme (Honorar) brutto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</si>
</sst>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4" formatCode="_-* #,##0.00\ &quot;€&quot;_-;\-* #,##0.00\ &quot;€&quot;_-;_-* &quot;-&quot;??\ &quot;€&quot;_-;_-@_-"/>
    <numFmt numFmtId="43" formatCode="_-* #,##0.00_-;\-* #,##0.00_-;_-* &quot;-&quot;??_-;_-@_-"/>
    <numFmt numFmtId="164" formatCode="0.0"/>
    <numFmt numFmtId="165" formatCode="0.0%"/>
    <numFmt numFmtId="166" formatCode="_-* #,##0.00\ [$€-407]_-;\-* #,##0.00\ [$€-407]_-;_-* &quot;-&quot;??\ [$€-407]_-;_-@_-"/>
    <numFmt numFmtId="167" formatCode="_-* #,##0.00\ _€_-;\-* #,##0.00\ _€_-;_-* &quot;-&quot;??\ _€_-;_-@_-"/>
  </numFmts>
  <fonts count="20" x14ac:knownFonts="1">
    <font>
      <sz val="11"/>
      <color theme="1"/>
      <name val="Aptos Narrow"/>
      <family val="2"/>
      <scheme val="minor"/>
    </font>
    <font>
      <sz val="11"/>
      <color theme="1"/>
      <name val="Aptos Narrow"/>
      <family val="2"/>
      <scheme val="minor"/>
    </font>
    <font>
      <sz val="8"/>
      <name val="Aptos Narrow"/>
      <family val="2"/>
      <scheme val="minor"/>
    </font>
    <font>
      <sz val="11"/>
      <color theme="1"/>
      <name val="Arial"/>
      <family val="2"/>
    </font>
    <font>
      <b/>
      <sz val="12"/>
      <color theme="1"/>
      <name val="Arial"/>
      <family val="2"/>
    </font>
    <font>
      <b/>
      <sz val="12"/>
      <color rgb="FFFF0000"/>
      <name val="Arial"/>
      <family val="2"/>
    </font>
    <font>
      <b/>
      <sz val="14"/>
      <color theme="1"/>
      <name val="Arial"/>
      <family val="2"/>
    </font>
    <font>
      <b/>
      <sz val="11"/>
      <color theme="1"/>
      <name val="Arial"/>
      <family val="2"/>
    </font>
    <font>
      <b/>
      <sz val="10"/>
      <color theme="1"/>
      <name val="Arial"/>
      <family val="2"/>
    </font>
    <font>
      <b/>
      <sz val="12"/>
      <color rgb="FF000000"/>
      <name val="Arial"/>
      <family val="2"/>
    </font>
    <font>
      <b/>
      <u/>
      <sz val="12"/>
      <color rgb="FF000000"/>
      <name val="Arial"/>
      <family val="2"/>
    </font>
    <font>
      <u/>
      <sz val="11"/>
      <color theme="1"/>
      <name val="Arial"/>
      <family val="2"/>
    </font>
    <font>
      <u/>
      <sz val="6"/>
      <color theme="1"/>
      <name val="Arial"/>
      <family val="2"/>
    </font>
    <font>
      <b/>
      <u/>
      <sz val="12"/>
      <color theme="1"/>
      <name val="Arial"/>
      <family val="2"/>
    </font>
    <font>
      <u/>
      <sz val="12"/>
      <color theme="1"/>
      <name val="Arial"/>
      <family val="2"/>
    </font>
    <font>
      <b/>
      <sz val="7"/>
      <color theme="1"/>
      <name val="Arial"/>
      <family val="2"/>
    </font>
    <font>
      <sz val="12"/>
      <color theme="1"/>
      <name val="Arial"/>
      <family val="2"/>
    </font>
    <font>
      <u/>
      <sz val="8"/>
      <color theme="1"/>
      <name val="Arial"/>
      <family val="2"/>
    </font>
    <font>
      <b/>
      <u/>
      <sz val="11"/>
      <color theme="1"/>
      <name val="Arial"/>
      <family val="2"/>
    </font>
    <font>
      <sz val="11"/>
      <color rgb="FFFF000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92D050"/>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179">
    <xf numFmtId="0" fontId="0" fillId="0" borderId="0" xfId="0"/>
    <xf numFmtId="0" fontId="4" fillId="0" borderId="0" xfId="0" applyFont="1" applyAlignment="1">
      <alignment horizontal="left" vertical="center" indent="1"/>
    </xf>
    <xf numFmtId="0" fontId="3" fillId="0" borderId="0" xfId="0" applyFont="1"/>
    <xf numFmtId="0" fontId="5" fillId="0" borderId="0" xfId="0" applyFont="1" applyAlignment="1">
      <alignment horizontal="left" vertical="center" indent="4"/>
    </xf>
    <xf numFmtId="0" fontId="4" fillId="0" borderId="0" xfId="0" applyFont="1" applyAlignment="1">
      <alignment vertical="center"/>
    </xf>
    <xf numFmtId="0" fontId="6" fillId="0" borderId="0" xfId="0" applyFont="1" applyAlignment="1">
      <alignment horizontal="left" vertical="center" indent="1"/>
    </xf>
    <xf numFmtId="0" fontId="3" fillId="0" borderId="0" xfId="0" applyFont="1" applyAlignment="1">
      <alignment horizontal="left" vertical="center"/>
    </xf>
    <xf numFmtId="0" fontId="7" fillId="0" borderId="0" xfId="0" applyFont="1" applyAlignment="1">
      <alignment vertical="center"/>
    </xf>
    <xf numFmtId="0" fontId="7" fillId="0" borderId="0" xfId="0" applyFont="1" applyAlignment="1">
      <alignment horizontal="left" vertical="center" indent="1"/>
    </xf>
    <xf numFmtId="14" fontId="7" fillId="0" borderId="0" xfId="0" applyNumberFormat="1" applyFont="1" applyAlignment="1">
      <alignment horizontal="left" vertical="center" indent="1"/>
    </xf>
    <xf numFmtId="0" fontId="8" fillId="0" borderId="0" xfId="0" applyFont="1" applyAlignment="1">
      <alignment vertical="center"/>
    </xf>
    <xf numFmtId="0" fontId="3" fillId="0" borderId="0" xfId="0" applyFont="1" applyAlignment="1">
      <alignment horizontal="left" vertical="center" indent="1"/>
    </xf>
    <xf numFmtId="0" fontId="11" fillId="0" borderId="0" xfId="0" applyFont="1" applyAlignment="1">
      <alignment horizontal="left" vertical="top"/>
    </xf>
    <xf numFmtId="0" fontId="12" fillId="0" borderId="0" xfId="0" applyFont="1" applyAlignment="1">
      <alignment horizontal="left" vertical="center" indent="1"/>
    </xf>
    <xf numFmtId="0" fontId="13" fillId="0" borderId="0" xfId="0" applyFont="1" applyAlignment="1">
      <alignment horizontal="left" vertical="center" indent="4"/>
    </xf>
    <xf numFmtId="0" fontId="14" fillId="0" borderId="0" xfId="0" applyFont="1" applyAlignment="1">
      <alignment horizontal="left" vertical="center" indent="3"/>
    </xf>
    <xf numFmtId="0" fontId="14" fillId="0" borderId="0" xfId="0" applyFont="1" applyAlignment="1">
      <alignment horizontal="left" vertical="center" indent="10"/>
    </xf>
    <xf numFmtId="0" fontId="4" fillId="0" borderId="0" xfId="0" applyFont="1" applyAlignment="1">
      <alignment horizontal="left" vertical="center" indent="4"/>
    </xf>
    <xf numFmtId="0" fontId="3" fillId="0" borderId="0" xfId="0" applyFont="1" applyAlignment="1">
      <alignment vertical="center" wrapText="1"/>
    </xf>
    <xf numFmtId="0" fontId="3" fillId="0" borderId="0" xfId="0" applyFont="1" applyAlignment="1">
      <alignment vertical="center"/>
    </xf>
    <xf numFmtId="0" fontId="14" fillId="0" borderId="0" xfId="0" applyFont="1" applyAlignment="1">
      <alignment horizontal="left" vertical="center" indent="13"/>
    </xf>
    <xf numFmtId="0" fontId="3" fillId="0" borderId="0" xfId="0" applyFont="1" applyAlignment="1">
      <alignment horizontal="left" vertical="top" wrapText="1"/>
    </xf>
    <xf numFmtId="0" fontId="16" fillId="0" borderId="0" xfId="0" applyFont="1" applyAlignment="1">
      <alignment horizontal="left" vertical="center" indent="10"/>
    </xf>
    <xf numFmtId="0" fontId="11" fillId="0" borderId="0" xfId="0" applyFont="1" applyAlignment="1">
      <alignment horizontal="right" vertical="center"/>
    </xf>
    <xf numFmtId="0" fontId="14" fillId="0" borderId="0" xfId="0" applyFont="1" applyAlignment="1">
      <alignment horizontal="left" vertical="center" indent="11"/>
    </xf>
    <xf numFmtId="8" fontId="16" fillId="0" borderId="0" xfId="0" applyNumberFormat="1" applyFont="1" applyAlignment="1">
      <alignment vertical="top"/>
    </xf>
    <xf numFmtId="0" fontId="17" fillId="0" borderId="0" xfId="0" applyFont="1" applyAlignment="1">
      <alignment horizontal="left" vertical="center" indent="10"/>
    </xf>
    <xf numFmtId="0" fontId="3" fillId="0" borderId="0" xfId="0" applyFont="1" applyAlignment="1">
      <alignment wrapText="1"/>
    </xf>
    <xf numFmtId="1" fontId="3" fillId="0" borderId="0" xfId="0" applyNumberFormat="1" applyFont="1" applyAlignment="1">
      <alignment horizontal="left" vertical="center"/>
    </xf>
    <xf numFmtId="1" fontId="3" fillId="3" borderId="0" xfId="0" applyNumberFormat="1" applyFont="1" applyFill="1" applyAlignment="1">
      <alignment horizontal="left" vertical="center"/>
    </xf>
    <xf numFmtId="0" fontId="7" fillId="0" borderId="2" xfId="0" applyFont="1" applyBorder="1" applyAlignment="1">
      <alignment horizontal="right"/>
    </xf>
    <xf numFmtId="0" fontId="7" fillId="0" borderId="2" xfId="0" applyFont="1" applyBorder="1" applyAlignment="1">
      <alignment horizontal="left"/>
    </xf>
    <xf numFmtId="0" fontId="7" fillId="0" borderId="2" xfId="0" applyFont="1" applyBorder="1"/>
    <xf numFmtId="0" fontId="7" fillId="0" borderId="2" xfId="0" applyFont="1" applyBorder="1" applyAlignment="1">
      <alignment horizontal="right" vertical="center"/>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2" xfId="0" applyFont="1" applyBorder="1"/>
    <xf numFmtId="1" fontId="3" fillId="3" borderId="2" xfId="0" applyNumberFormat="1" applyFont="1" applyFill="1" applyBorder="1" applyAlignment="1">
      <alignment horizontal="center" vertical="center"/>
    </xf>
    <xf numFmtId="0" fontId="7" fillId="2" borderId="2" xfId="0" applyFont="1" applyFill="1" applyBorder="1"/>
    <xf numFmtId="2" fontId="7" fillId="2" borderId="2" xfId="0" applyNumberFormat="1" applyFont="1" applyFill="1" applyBorder="1"/>
    <xf numFmtId="1" fontId="7" fillId="2" borderId="2" xfId="0" applyNumberFormat="1" applyFont="1" applyFill="1" applyBorder="1"/>
    <xf numFmtId="0" fontId="7" fillId="0" borderId="0" xfId="0" applyFont="1"/>
    <xf numFmtId="2" fontId="7" fillId="2" borderId="0" xfId="0" applyNumberFormat="1" applyFont="1" applyFill="1"/>
    <xf numFmtId="0" fontId="3" fillId="0" borderId="0" xfId="0" applyFont="1" applyAlignment="1">
      <alignment horizontal="right"/>
    </xf>
    <xf numFmtId="165" fontId="3" fillId="3" borderId="0" xfId="2" applyNumberFormat="1" applyFont="1" applyFill="1" applyAlignment="1">
      <alignment horizontal="right"/>
    </xf>
    <xf numFmtId="43" fontId="3" fillId="0" borderId="0" xfId="3" applyFont="1" applyAlignment="1">
      <alignment horizontal="right"/>
    </xf>
    <xf numFmtId="0" fontId="7" fillId="0" borderId="0" xfId="0" applyFont="1" applyAlignment="1">
      <alignment horizontal="left"/>
    </xf>
    <xf numFmtId="43" fontId="3" fillId="0" borderId="0" xfId="3" applyFont="1" applyFill="1" applyAlignment="1">
      <alignment horizontal="right"/>
    </xf>
    <xf numFmtId="164" fontId="3" fillId="3" borderId="0" xfId="0" applyNumberFormat="1" applyFont="1" applyFill="1"/>
    <xf numFmtId="9" fontId="3" fillId="0" borderId="0" xfId="2" applyFont="1"/>
    <xf numFmtId="0" fontId="3" fillId="0" borderId="3" xfId="0" applyFont="1" applyBorder="1"/>
    <xf numFmtId="43" fontId="3" fillId="0" borderId="3" xfId="3" applyFont="1" applyBorder="1" applyAlignment="1">
      <alignment horizontal="right"/>
    </xf>
    <xf numFmtId="0" fontId="3" fillId="3" borderId="0" xfId="0" applyFont="1" applyFill="1"/>
    <xf numFmtId="0" fontId="3" fillId="2" borderId="0" xfId="0" applyFont="1" applyFill="1"/>
    <xf numFmtId="0" fontId="4" fillId="0" borderId="0" xfId="0" applyFont="1"/>
    <xf numFmtId="0" fontId="3" fillId="0" borderId="0" xfId="0" applyFont="1" applyAlignment="1">
      <alignment vertical="top"/>
    </xf>
    <xf numFmtId="0" fontId="19" fillId="0" borderId="0" xfId="0" applyFont="1"/>
    <xf numFmtId="0" fontId="7" fillId="0" borderId="0" xfId="0" applyFont="1" applyAlignment="1">
      <alignment horizontal="left" vertical="center" wrapText="1"/>
    </xf>
    <xf numFmtId="0" fontId="7" fillId="0" borderId="0" xfId="0" applyFont="1" applyAlignment="1">
      <alignment horizontal="left" vertical="center"/>
    </xf>
    <xf numFmtId="0" fontId="3" fillId="0" borderId="0" xfId="0" applyFont="1" applyAlignment="1">
      <alignment horizontal="center" vertical="top"/>
    </xf>
    <xf numFmtId="0" fontId="3" fillId="0" borderId="0" xfId="0" applyFont="1" applyAlignment="1">
      <alignment vertical="top" wrapText="1"/>
    </xf>
    <xf numFmtId="0" fontId="3" fillId="0" borderId="6" xfId="0" applyFont="1" applyBorder="1"/>
    <xf numFmtId="0" fontId="6" fillId="0" borderId="12" xfId="0" applyFont="1" applyBorder="1" applyAlignment="1">
      <alignment horizontal="center" wrapText="1"/>
    </xf>
    <xf numFmtId="0" fontId="6" fillId="0" borderId="29" xfId="0" applyFont="1" applyBorder="1" applyAlignment="1">
      <alignment horizontal="center" wrapText="1"/>
    </xf>
    <xf numFmtId="0" fontId="6" fillId="0" borderId="24" xfId="0" applyFont="1" applyBorder="1" applyAlignment="1">
      <alignment horizontal="center" wrapText="1"/>
    </xf>
    <xf numFmtId="0" fontId="3" fillId="0" borderId="21" xfId="0" applyFont="1" applyBorder="1"/>
    <xf numFmtId="0" fontId="3" fillId="0" borderId="22" xfId="0" applyFont="1" applyBorder="1"/>
    <xf numFmtId="0" fontId="3" fillId="0" borderId="23" xfId="0" applyFont="1" applyBorder="1"/>
    <xf numFmtId="0" fontId="3" fillId="0" borderId="12" xfId="0" applyFont="1" applyBorder="1" applyAlignment="1">
      <alignment horizontal="center"/>
    </xf>
    <xf numFmtId="0" fontId="3" fillId="0" borderId="12" xfId="0" applyFont="1" applyBorder="1"/>
    <xf numFmtId="0" fontId="3" fillId="0" borderId="28" xfId="0" applyFont="1" applyBorder="1"/>
    <xf numFmtId="0" fontId="3" fillId="0" borderId="24" xfId="0" applyFont="1" applyBorder="1"/>
    <xf numFmtId="0" fontId="7" fillId="0" borderId="5" xfId="0" applyFont="1" applyBorder="1"/>
    <xf numFmtId="164" fontId="7" fillId="2" borderId="6" xfId="0" applyNumberFormat="1" applyFont="1" applyFill="1" applyBorder="1"/>
    <xf numFmtId="164" fontId="7" fillId="0" borderId="5" xfId="0" applyNumberFormat="1" applyFont="1" applyBorder="1"/>
    <xf numFmtId="44" fontId="7" fillId="2" borderId="5" xfId="1" applyFont="1" applyFill="1" applyBorder="1"/>
    <xf numFmtId="0" fontId="7" fillId="3" borderId="5" xfId="1" applyNumberFormat="1" applyFont="1" applyFill="1" applyBorder="1"/>
    <xf numFmtId="2" fontId="7" fillId="2" borderId="15" xfId="0" applyNumberFormat="1" applyFont="1" applyFill="1" applyBorder="1"/>
    <xf numFmtId="2" fontId="7" fillId="2" borderId="16" xfId="0" applyNumberFormat="1" applyFont="1" applyFill="1" applyBorder="1"/>
    <xf numFmtId="2" fontId="7" fillId="2" borderId="17" xfId="0" applyNumberFormat="1" applyFont="1" applyFill="1" applyBorder="1"/>
    <xf numFmtId="2" fontId="3" fillId="2" borderId="25" xfId="0" applyNumberFormat="1" applyFont="1" applyFill="1" applyBorder="1"/>
    <xf numFmtId="0" fontId="7" fillId="0" borderId="7" xfId="0" applyFont="1" applyBorder="1" applyAlignment="1">
      <alignment horizontal="right" vertical="top"/>
    </xf>
    <xf numFmtId="164" fontId="3" fillId="2" borderId="8" xfId="0" applyNumberFormat="1" applyFont="1" applyFill="1" applyBorder="1"/>
    <xf numFmtId="164" fontId="3" fillId="2" borderId="0" xfId="0" applyNumberFormat="1" applyFont="1" applyFill="1"/>
    <xf numFmtId="166" fontId="3" fillId="2" borderId="0" xfId="0" applyNumberFormat="1" applyFont="1" applyFill="1"/>
    <xf numFmtId="44" fontId="3" fillId="2" borderId="0" xfId="1" applyFont="1" applyFill="1" applyBorder="1"/>
    <xf numFmtId="44" fontId="3" fillId="0" borderId="0" xfId="1" applyFont="1" applyBorder="1"/>
    <xf numFmtId="2" fontId="3" fillId="3" borderId="13" xfId="0" applyNumberFormat="1" applyFont="1" applyFill="1" applyBorder="1"/>
    <xf numFmtId="2" fontId="3" fillId="3" borderId="2" xfId="0" applyNumberFormat="1" applyFont="1" applyFill="1" applyBorder="1"/>
    <xf numFmtId="2" fontId="3" fillId="3" borderId="14" xfId="0" applyNumberFormat="1" applyFont="1" applyFill="1" applyBorder="1"/>
    <xf numFmtId="2" fontId="3" fillId="2" borderId="26" xfId="0" applyNumberFormat="1" applyFont="1" applyFill="1" applyBorder="1"/>
    <xf numFmtId="164" fontId="3" fillId="2" borderId="10" xfId="0" applyNumberFormat="1" applyFont="1" applyFill="1" applyBorder="1"/>
    <xf numFmtId="166" fontId="3" fillId="2" borderId="3" xfId="0" applyNumberFormat="1" applyFont="1" applyFill="1" applyBorder="1"/>
    <xf numFmtId="44" fontId="3" fillId="2" borderId="3" xfId="1" applyFont="1" applyFill="1" applyBorder="1"/>
    <xf numFmtId="44" fontId="3" fillId="0" borderId="10" xfId="1" applyFont="1" applyBorder="1"/>
    <xf numFmtId="2" fontId="3" fillId="3" borderId="18" xfId="0" applyNumberFormat="1" applyFont="1" applyFill="1" applyBorder="1"/>
    <xf numFmtId="2" fontId="3" fillId="3" borderId="19" xfId="0" applyNumberFormat="1" applyFont="1" applyFill="1" applyBorder="1"/>
    <xf numFmtId="2" fontId="3" fillId="3" borderId="20" xfId="0" applyNumberFormat="1" applyFont="1" applyFill="1" applyBorder="1"/>
    <xf numFmtId="2" fontId="3" fillId="2" borderId="27" xfId="0" applyNumberFormat="1" applyFont="1" applyFill="1" applyBorder="1"/>
    <xf numFmtId="0" fontId="7" fillId="0" borderId="7" xfId="0" applyFont="1" applyBorder="1" applyAlignment="1">
      <alignment vertical="top"/>
    </xf>
    <xf numFmtId="164" fontId="7" fillId="0" borderId="0" xfId="0" applyNumberFormat="1" applyFont="1"/>
    <xf numFmtId="2" fontId="3" fillId="0" borderId="0" xfId="0" applyNumberFormat="1" applyFont="1"/>
    <xf numFmtId="2" fontId="3" fillId="0" borderId="8" xfId="0" applyNumberFormat="1" applyFont="1" applyBorder="1"/>
    <xf numFmtId="164" fontId="7" fillId="2" borderId="5" xfId="0" applyNumberFormat="1" applyFont="1" applyFill="1" applyBorder="1"/>
    <xf numFmtId="0" fontId="3" fillId="0" borderId="9" xfId="0" applyFont="1" applyBorder="1"/>
    <xf numFmtId="0" fontId="4" fillId="0" borderId="3" xfId="0" applyFont="1" applyBorder="1"/>
    <xf numFmtId="164" fontId="4" fillId="2" borderId="3" xfId="0" applyNumberFormat="1" applyFont="1" applyFill="1" applyBorder="1"/>
    <xf numFmtId="164" fontId="4" fillId="0" borderId="3" xfId="0" applyNumberFormat="1" applyFont="1" applyBorder="1"/>
    <xf numFmtId="166" fontId="4" fillId="2" borderId="3" xfId="0" applyNumberFormat="1" applyFont="1" applyFill="1" applyBorder="1"/>
    <xf numFmtId="166" fontId="4" fillId="0" borderId="3" xfId="0" applyNumberFormat="1" applyFont="1" applyBorder="1"/>
    <xf numFmtId="2" fontId="4" fillId="2" borderId="3" xfId="0" applyNumberFormat="1" applyFont="1" applyFill="1" applyBorder="1"/>
    <xf numFmtId="2" fontId="4" fillId="2" borderId="10" xfId="0" applyNumberFormat="1" applyFont="1" applyFill="1" applyBorder="1"/>
    <xf numFmtId="0" fontId="3" fillId="0" borderId="2" xfId="0" applyFont="1" applyBorder="1" applyAlignment="1">
      <alignment horizontal="left"/>
    </xf>
    <xf numFmtId="0" fontId="3" fillId="3" borderId="0" xfId="0" applyFont="1" applyFill="1" applyAlignment="1">
      <alignment horizontal="center"/>
    </xf>
    <xf numFmtId="14" fontId="3" fillId="3" borderId="1" xfId="0" applyNumberFormat="1" applyFont="1" applyFill="1" applyBorder="1"/>
    <xf numFmtId="0" fontId="7" fillId="2" borderId="0" xfId="0" applyFont="1" applyFill="1"/>
    <xf numFmtId="0" fontId="7" fillId="2" borderId="0" xfId="0" applyFont="1" applyFill="1" applyAlignment="1">
      <alignment vertical="top"/>
    </xf>
    <xf numFmtId="0" fontId="3" fillId="2" borderId="0" xfId="0" applyFont="1" applyFill="1" applyAlignment="1">
      <alignment vertical="top"/>
    </xf>
    <xf numFmtId="0" fontId="3" fillId="2" borderId="0" xfId="0" applyFont="1" applyFill="1" applyAlignment="1">
      <alignment vertical="top" wrapText="1"/>
    </xf>
    <xf numFmtId="0" fontId="7" fillId="2" borderId="0" xfId="0" applyFont="1" applyFill="1" applyAlignment="1">
      <alignment horizontal="center"/>
    </xf>
    <xf numFmtId="0" fontId="7" fillId="2" borderId="0" xfId="0" applyFont="1" applyFill="1" applyAlignment="1">
      <alignment vertical="top" wrapText="1"/>
    </xf>
    <xf numFmtId="0" fontId="3" fillId="0" borderId="30" xfId="0" applyFont="1" applyBorder="1" applyAlignment="1">
      <alignment horizontal="left" vertical="center" wrapText="1"/>
    </xf>
    <xf numFmtId="0" fontId="3" fillId="0" borderId="31" xfId="0" applyFont="1" applyBorder="1" applyAlignment="1">
      <alignment horizontal="left" vertical="center" wrapText="1"/>
    </xf>
    <xf numFmtId="0" fontId="3" fillId="3" borderId="1" xfId="0" applyFont="1" applyFill="1" applyBorder="1" applyAlignment="1">
      <alignment horizontal="center"/>
    </xf>
    <xf numFmtId="0" fontId="3" fillId="0" borderId="0" xfId="0" applyFont="1" applyAlignment="1">
      <alignment horizontal="left" wrapText="1"/>
    </xf>
    <xf numFmtId="0" fontId="5" fillId="0" borderId="0" xfId="0" applyFont="1" applyAlignment="1">
      <alignment horizontal="center" vertical="center" wrapText="1"/>
    </xf>
    <xf numFmtId="0" fontId="3" fillId="0" borderId="0" xfId="0" applyFont="1" applyAlignment="1">
      <alignment horizontal="left" vertical="top" wrapText="1"/>
    </xf>
    <xf numFmtId="43" fontId="3" fillId="3" borderId="0" xfId="3" applyFont="1" applyFill="1" applyAlignment="1">
      <alignment horizontal="right"/>
    </xf>
    <xf numFmtId="43" fontId="3" fillId="2" borderId="0" xfId="3" applyFont="1" applyFill="1" applyAlignment="1">
      <alignment horizontal="right"/>
    </xf>
    <xf numFmtId="43" fontId="7" fillId="2" borderId="0" xfId="3" applyFont="1" applyFill="1" applyAlignment="1">
      <alignment horizontal="right"/>
    </xf>
    <xf numFmtId="0" fontId="7" fillId="0" borderId="2" xfId="0" applyFont="1" applyBorder="1" applyAlignment="1">
      <alignment horizontal="left" vertical="center" wrapText="1"/>
    </xf>
    <xf numFmtId="0" fontId="7" fillId="0" borderId="2" xfId="0" applyFont="1" applyBorder="1" applyAlignment="1">
      <alignment horizontal="left"/>
    </xf>
    <xf numFmtId="0" fontId="3" fillId="0" borderId="2" xfId="0" applyFont="1" applyBorder="1" applyAlignment="1">
      <alignment horizontal="center" vertical="center"/>
    </xf>
    <xf numFmtId="0" fontId="3" fillId="0" borderId="2" xfId="0" applyFont="1" applyBorder="1" applyAlignment="1">
      <alignment horizontal="center"/>
    </xf>
    <xf numFmtId="0" fontId="3" fillId="0" borderId="30" xfId="0" applyFont="1" applyBorder="1" applyAlignment="1">
      <alignment horizontal="left" vertical="center"/>
    </xf>
    <xf numFmtId="0" fontId="3" fillId="0" borderId="31" xfId="0" applyFont="1" applyBorder="1" applyAlignment="1">
      <alignment horizontal="left" vertical="center"/>
    </xf>
    <xf numFmtId="0" fontId="7" fillId="0" borderId="2" xfId="0" applyFont="1" applyBorder="1" applyAlignment="1">
      <alignment horizontal="right" vertical="center"/>
    </xf>
    <xf numFmtId="44" fontId="3" fillId="0" borderId="0" xfId="0" applyNumberFormat="1" applyFont="1" applyAlignment="1">
      <alignment horizontal="center"/>
    </xf>
    <xf numFmtId="44" fontId="16" fillId="0" borderId="0" xfId="1" applyFont="1" applyAlignment="1">
      <alignment horizontal="center" vertical="center"/>
    </xf>
    <xf numFmtId="0" fontId="11" fillId="3" borderId="0" xfId="0" applyFont="1" applyFill="1" applyAlignment="1">
      <alignment horizontal="left"/>
    </xf>
    <xf numFmtId="0" fontId="9" fillId="3" borderId="0" xfId="0" applyFont="1" applyFill="1" applyAlignment="1">
      <alignment horizontal="center" vertical="center" wrapText="1" readingOrder="1"/>
    </xf>
    <xf numFmtId="44" fontId="3" fillId="0" borderId="0" xfId="1" applyFont="1" applyAlignment="1">
      <alignment horizontal="center"/>
    </xf>
    <xf numFmtId="0" fontId="11" fillId="3" borderId="0" xfId="0" applyFont="1" applyFill="1" applyAlignment="1">
      <alignment horizontal="center"/>
    </xf>
    <xf numFmtId="0" fontId="7" fillId="0" borderId="0" xfId="0" applyFont="1" applyAlignment="1">
      <alignment horizontal="left" vertical="center" wrapText="1"/>
    </xf>
    <xf numFmtId="0" fontId="3" fillId="0" borderId="0" xfId="0" applyFont="1" applyAlignment="1">
      <alignment horizontal="left" vertical="center" wrapText="1"/>
    </xf>
    <xf numFmtId="0" fontId="4" fillId="0" borderId="0" xfId="0" applyFont="1" applyAlignment="1">
      <alignment horizontal="left" vertical="top" wrapText="1"/>
    </xf>
    <xf numFmtId="0" fontId="0" fillId="0" borderId="0" xfId="0" applyAlignment="1">
      <alignment horizontal="left" vertical="top" wrapText="1"/>
    </xf>
    <xf numFmtId="0" fontId="4" fillId="0" borderId="6"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0" xfId="0" applyFont="1" applyAlignment="1">
      <alignment horizontal="center" vertical="center" wrapText="1"/>
    </xf>
    <xf numFmtId="0" fontId="4" fillId="0" borderId="3" xfId="0" applyFont="1" applyBorder="1" applyAlignment="1">
      <alignment horizontal="center" vertical="center" wrapText="1"/>
    </xf>
    <xf numFmtId="0" fontId="6" fillId="0" borderId="11" xfId="0" applyFont="1" applyBorder="1" applyAlignment="1">
      <alignment horizontal="center"/>
    </xf>
    <xf numFmtId="0" fontId="6" fillId="0" borderId="12" xfId="0" applyFont="1" applyBorder="1" applyAlignment="1">
      <alignment horizontal="center"/>
    </xf>
    <xf numFmtId="0" fontId="6" fillId="0" borderId="29" xfId="0" applyFont="1" applyBorder="1" applyAlignment="1">
      <alignment horizontal="center"/>
    </xf>
    <xf numFmtId="0" fontId="6" fillId="0" borderId="4" xfId="0" applyFont="1" applyBorder="1" applyAlignment="1">
      <alignment horizontal="center"/>
    </xf>
    <xf numFmtId="0" fontId="6" fillId="0" borderId="5" xfId="0" applyFont="1" applyBorder="1" applyAlignment="1">
      <alignment horizontal="center"/>
    </xf>
    <xf numFmtId="0" fontId="6" fillId="0" borderId="6" xfId="0" applyFont="1" applyBorder="1" applyAlignment="1">
      <alignment horizontal="center"/>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xf numFmtId="0" fontId="7" fillId="0" borderId="4" xfId="0" applyFont="1" applyBorder="1" applyAlignment="1">
      <alignment horizontal="right" vertical="top"/>
    </xf>
    <xf numFmtId="0" fontId="7" fillId="0" borderId="7" xfId="0" applyFont="1" applyBorder="1" applyAlignment="1">
      <alignment horizontal="right" vertical="top"/>
    </xf>
    <xf numFmtId="0" fontId="7" fillId="0" borderId="9" xfId="0" applyFont="1" applyBorder="1" applyAlignment="1">
      <alignment horizontal="right" vertical="top"/>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7" fillId="0" borderId="23" xfId="0" applyFont="1" applyBorder="1" applyAlignment="1">
      <alignment horizontal="center" vertical="center"/>
    </xf>
    <xf numFmtId="0" fontId="4" fillId="0" borderId="5" xfId="0" applyFont="1" applyBorder="1" applyAlignment="1">
      <alignment horizontal="center" vertical="center"/>
    </xf>
    <xf numFmtId="0" fontId="4" fillId="0" borderId="0" xfId="0" applyFont="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4" fillId="0" borderId="9" xfId="0" applyFont="1" applyBorder="1" applyAlignment="1">
      <alignment horizontal="center" vertical="center"/>
    </xf>
    <xf numFmtId="167" fontId="3" fillId="0" borderId="0" xfId="0" applyNumberFormat="1" applyFont="1"/>
    <xf numFmtId="165" fontId="3" fillId="2" borderId="0" xfId="2" applyNumberFormat="1" applyFont="1" applyFill="1" applyAlignment="1">
      <alignment horizontal="right"/>
    </xf>
    <xf numFmtId="9" fontId="3" fillId="2" borderId="3" xfId="2" applyFont="1" applyFill="1" applyBorder="1"/>
    <xf numFmtId="43" fontId="3" fillId="2" borderId="3" xfId="3" applyFont="1" applyFill="1" applyBorder="1" applyAlignment="1">
      <alignment horizontal="right"/>
    </xf>
    <xf numFmtId="43" fontId="7" fillId="2" borderId="5" xfId="3" applyFont="1" applyFill="1" applyBorder="1" applyAlignment="1">
      <alignment horizontal="right"/>
    </xf>
  </cellXfs>
  <cellStyles count="5">
    <cellStyle name="Komma" xfId="3" builtinId="3"/>
    <cellStyle name="Prozent" xfId="2" builtinId="5"/>
    <cellStyle name="Standard" xfId="0" builtinId="0"/>
    <cellStyle name="Währung" xfId="1" builtinId="4"/>
    <cellStyle name="Währung 2" xfId="4" xr:uid="{8C216444-B5E0-4A4B-B7DB-F805D3F569A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129541</xdr:colOff>
      <xdr:row>50</xdr:row>
      <xdr:rowOff>160020</xdr:rowOff>
    </xdr:from>
    <xdr:ext cx="5722620" cy="1722120"/>
    <xdr:sp macro="" textlink="">
      <xdr:nvSpPr>
        <xdr:cNvPr id="15" name="Textfeld 14">
          <a:extLst>
            <a:ext uri="{FF2B5EF4-FFF2-40B4-BE49-F238E27FC236}">
              <a16:creationId xmlns:a16="http://schemas.microsoft.com/office/drawing/2014/main" id="{9A79F6F2-4B02-6CE8-48BC-2FF96F7C6A11}"/>
            </a:ext>
          </a:extLst>
        </xdr:cNvPr>
        <xdr:cNvSpPr txBox="1"/>
      </xdr:nvSpPr>
      <xdr:spPr>
        <a:xfrm>
          <a:off x="129541" y="9121140"/>
          <a:ext cx="5722620" cy="17221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100">
              <a:solidFill>
                <a:schemeClr val="tx1"/>
              </a:solidFill>
              <a:effectLst/>
              <a:latin typeface="+mn-lt"/>
              <a:ea typeface="+mn-ea"/>
              <a:cs typeface="+mn-cs"/>
            </a:rPr>
            <a:t>Honorargrundlagen:</a:t>
          </a:r>
        </a:p>
        <a:p>
          <a:pPr marL="628650" lvl="1" indent="-171450">
            <a:buFont typeface="Wingdings" panose="05000000000000000000" pitchFamily="2" charset="2"/>
            <a:buChar char="§"/>
          </a:pPr>
          <a:r>
            <a:rPr lang="de-DE" sz="1100">
              <a:solidFill>
                <a:schemeClr val="tx1"/>
              </a:solidFill>
              <a:effectLst/>
              <a:latin typeface="+mn-lt"/>
              <a:ea typeface="+mn-ea"/>
              <a:cs typeface="+mn-cs"/>
            </a:rPr>
            <a:t>Die Planung erfolgt durch einen Generalplaner LP 1-9 gemäß HOAI</a:t>
          </a:r>
          <a:endParaRPr lang="de-DE" sz="1050">
            <a:solidFill>
              <a:schemeClr val="tx1"/>
            </a:solidFill>
            <a:effectLst/>
            <a:latin typeface="+mn-lt"/>
            <a:ea typeface="+mn-ea"/>
            <a:cs typeface="+mn-cs"/>
          </a:endParaRPr>
        </a:p>
        <a:p>
          <a:pPr marL="628650" lvl="1" indent="-171450">
            <a:buFont typeface="Wingdings" panose="05000000000000000000" pitchFamily="2" charset="2"/>
            <a:buChar char="§"/>
          </a:pPr>
          <a:r>
            <a:rPr lang="de-DE" sz="1100">
              <a:solidFill>
                <a:schemeClr val="tx1"/>
              </a:solidFill>
              <a:effectLst/>
              <a:latin typeface="+mn-lt"/>
              <a:ea typeface="+mn-ea"/>
              <a:cs typeface="+mn-cs"/>
            </a:rPr>
            <a:t>Die Ausführung erfolgt mittels Einzelfirmen, wobei einzelne Lose ggf. auch noch zusammengefasst werden können</a:t>
          </a:r>
          <a:endParaRPr lang="de-DE" sz="1050">
            <a:solidFill>
              <a:schemeClr val="tx1"/>
            </a:solidFill>
            <a:effectLst/>
            <a:latin typeface="+mn-lt"/>
            <a:ea typeface="+mn-ea"/>
            <a:cs typeface="+mn-cs"/>
          </a:endParaRPr>
        </a:p>
        <a:p>
          <a:pPr marL="628650" lvl="1" indent="-171450">
            <a:buFont typeface="Wingdings" panose="05000000000000000000" pitchFamily="2" charset="2"/>
            <a:buChar char="§"/>
          </a:pPr>
          <a:r>
            <a:rPr lang="de-DE" sz="1100">
              <a:solidFill>
                <a:schemeClr val="tx1"/>
              </a:solidFill>
              <a:effectLst/>
              <a:latin typeface="+mn-lt"/>
              <a:ea typeface="+mn-ea"/>
              <a:cs typeface="+mn-cs"/>
            </a:rPr>
            <a:t>Beachtung der räumlichen und zeitlichen Zusammenhänge der Einzelprojekte gemäß Teilnahmeantrag</a:t>
          </a:r>
          <a:endParaRPr lang="de-DE" sz="1050">
            <a:solidFill>
              <a:schemeClr val="tx1"/>
            </a:solidFill>
            <a:effectLst/>
            <a:latin typeface="+mn-lt"/>
            <a:ea typeface="+mn-ea"/>
            <a:cs typeface="+mn-cs"/>
          </a:endParaRPr>
        </a:p>
        <a:p>
          <a:pPr marL="628650" lvl="1" indent="-171450">
            <a:buFont typeface="Wingdings" panose="05000000000000000000" pitchFamily="2" charset="2"/>
            <a:buChar char="§"/>
          </a:pPr>
          <a:r>
            <a:rPr lang="de-DE" sz="1100">
              <a:solidFill>
                <a:schemeClr val="tx1"/>
              </a:solidFill>
              <a:effectLst/>
              <a:latin typeface="+mn-lt"/>
              <a:ea typeface="+mn-ea"/>
              <a:cs typeface="+mn-cs"/>
            </a:rPr>
            <a:t>Das Honorar der Projektstufen 4 und 5 wird als Pauschalhonorar auf Basis nachstehender Kosten vereinbart:</a:t>
          </a:r>
          <a:endParaRPr lang="de-DE" sz="1050">
            <a:solidFill>
              <a:schemeClr val="tx1"/>
            </a:solidFill>
            <a:effectLst/>
            <a:latin typeface="+mn-lt"/>
            <a:ea typeface="+mn-ea"/>
            <a:cs typeface="+mn-cs"/>
          </a:endParaRPr>
        </a:p>
        <a:p>
          <a:r>
            <a:rPr lang="de-DE" sz="1100" baseline="0">
              <a:solidFill>
                <a:schemeClr val="tx1"/>
              </a:solidFill>
              <a:effectLst/>
              <a:latin typeface="+mn-lt"/>
              <a:ea typeface="+mn-ea"/>
              <a:cs typeface="+mn-cs"/>
            </a:rPr>
            <a:t>                        </a:t>
          </a:r>
          <a:r>
            <a:rPr lang="de-DE" sz="1100">
              <a:solidFill>
                <a:schemeClr val="tx1"/>
              </a:solidFill>
              <a:effectLst/>
              <a:latin typeface="+mn-lt"/>
              <a:ea typeface="+mn-ea"/>
              <a:cs typeface="+mn-cs"/>
            </a:rPr>
            <a:t>Kosten gemäß Kostenberechnung Stand</a:t>
          </a:r>
          <a:r>
            <a:rPr lang="de-DE" sz="1100">
              <a:solidFill>
                <a:srgbClr val="FF0000"/>
              </a:solidFill>
              <a:effectLst/>
              <a:latin typeface="+mn-lt"/>
              <a:ea typeface="+mn-ea"/>
              <a:cs typeface="+mn-cs"/>
            </a:rPr>
            <a:t> </a:t>
          </a:r>
          <a:r>
            <a:rPr lang="de-DE" sz="1100">
              <a:solidFill>
                <a:schemeClr val="tx1"/>
              </a:solidFill>
              <a:effectLst/>
              <a:latin typeface="+mn-lt"/>
              <a:ea typeface="+mn-ea"/>
              <a:cs typeface="+mn-cs"/>
            </a:rPr>
            <a:t>09.05.2025</a:t>
          </a:r>
          <a:r>
            <a:rPr lang="de-DE" sz="1100">
              <a:solidFill>
                <a:srgbClr val="FF0000"/>
              </a:solidFill>
              <a:effectLst/>
              <a:latin typeface="+mn-lt"/>
              <a:ea typeface="+mn-ea"/>
              <a:cs typeface="+mn-cs"/>
            </a:rPr>
            <a:t> </a:t>
          </a:r>
          <a:r>
            <a:rPr lang="de-DE" sz="1100">
              <a:solidFill>
                <a:schemeClr val="tx1"/>
              </a:solidFill>
              <a:effectLst/>
              <a:latin typeface="+mn-lt"/>
              <a:ea typeface="+mn-ea"/>
              <a:cs typeface="+mn-cs"/>
            </a:rPr>
            <a:t>(Zahlen in netto)</a:t>
          </a:r>
        </a:p>
        <a:p>
          <a:endParaRPr lang="de-DE" sz="1100"/>
        </a:p>
      </xdr:txBody>
    </xdr:sp>
    <xdr:clientData/>
  </xdr:oneCellAnchor>
  <xdr:twoCellAnchor editAs="oneCell">
    <xdr:from>
      <xdr:col>2</xdr:col>
      <xdr:colOff>967742</xdr:colOff>
      <xdr:row>7</xdr:row>
      <xdr:rowOff>121921</xdr:rowOff>
    </xdr:from>
    <xdr:to>
      <xdr:col>2</xdr:col>
      <xdr:colOff>2499360</xdr:colOff>
      <xdr:row>15</xdr:row>
      <xdr:rowOff>80563</xdr:rowOff>
    </xdr:to>
    <xdr:pic>
      <xdr:nvPicPr>
        <xdr:cNvPr id="3" name="Grafik 2">
          <a:extLst>
            <a:ext uri="{FF2B5EF4-FFF2-40B4-BE49-F238E27FC236}">
              <a16:creationId xmlns:a16="http://schemas.microsoft.com/office/drawing/2014/main" id="{E43EB930-043C-4786-9935-501830CB2E17}"/>
            </a:ext>
          </a:extLst>
        </xdr:cNvPr>
        <xdr:cNvPicPr>
          <a:picLocks noChangeAspect="1"/>
        </xdr:cNvPicPr>
      </xdr:nvPicPr>
      <xdr:blipFill>
        <a:blip xmlns:r="http://schemas.openxmlformats.org/officeDocument/2006/relationships" r:embed="rId1"/>
        <a:stretch>
          <a:fillRect/>
        </a:stretch>
      </xdr:blipFill>
      <xdr:spPr>
        <a:xfrm>
          <a:off x="3086102" y="1485901"/>
          <a:ext cx="1531618" cy="1497882"/>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E894-417B-4994-8651-14F796E7F169}">
  <dimension ref="A1:I211"/>
  <sheetViews>
    <sheetView tabSelected="1" view="pageBreakPreview" topLeftCell="A159" zoomScaleNormal="100" zoomScaleSheetLayoutView="100" workbookViewId="0">
      <selection activeCell="C179" sqref="C179"/>
    </sheetView>
  </sheetViews>
  <sheetFormatPr baseColWidth="10" defaultRowHeight="13.8" x14ac:dyDescent="0.25"/>
  <cols>
    <col min="1" max="1" width="13.6640625" style="2" customWidth="1"/>
    <col min="2" max="2" width="17.21875" style="2" customWidth="1"/>
    <col min="3" max="3" width="37.109375" style="2" customWidth="1"/>
    <col min="4" max="4" width="14.21875" style="2" customWidth="1"/>
    <col min="5" max="5" width="10.44140625" style="2" customWidth="1"/>
    <col min="6" max="7" width="10.109375" style="2" customWidth="1"/>
    <col min="8" max="16384" width="11.5546875" style="2"/>
  </cols>
  <sheetData>
    <row r="1" spans="1:1" ht="15.6" x14ac:dyDescent="0.25">
      <c r="A1" s="1" t="s">
        <v>267</v>
      </c>
    </row>
    <row r="2" spans="1:1" ht="15.6" x14ac:dyDescent="0.25">
      <c r="A2" s="3"/>
    </row>
    <row r="3" spans="1:1" ht="15.6" x14ac:dyDescent="0.25">
      <c r="A3" s="4"/>
    </row>
    <row r="4" spans="1:1" ht="15.6" x14ac:dyDescent="0.25">
      <c r="A4" s="4"/>
    </row>
    <row r="5" spans="1:1" ht="17.399999999999999" x14ac:dyDescent="0.25">
      <c r="A5" s="5" t="s">
        <v>270</v>
      </c>
    </row>
    <row r="10" spans="1:1" ht="15.6" x14ac:dyDescent="0.25">
      <c r="A10" s="4"/>
    </row>
    <row r="11" spans="1:1" ht="15.6" x14ac:dyDescent="0.25">
      <c r="A11" s="4"/>
    </row>
    <row r="12" spans="1:1" ht="15.6" x14ac:dyDescent="0.25">
      <c r="A12" s="4"/>
    </row>
    <row r="13" spans="1:1" ht="15.6" x14ac:dyDescent="0.25">
      <c r="A13" s="4"/>
    </row>
    <row r="14" spans="1:1" ht="15.6" x14ac:dyDescent="0.25">
      <c r="A14" s="4"/>
    </row>
    <row r="15" spans="1:1" ht="15.6" x14ac:dyDescent="0.25">
      <c r="A15" s="4"/>
    </row>
    <row r="16" spans="1:1" ht="15.6" x14ac:dyDescent="0.25">
      <c r="A16" s="4"/>
    </row>
    <row r="17" spans="1:3" ht="15.6" x14ac:dyDescent="0.25">
      <c r="A17" s="4"/>
    </row>
    <row r="18" spans="1:3" ht="15.6" x14ac:dyDescent="0.25">
      <c r="A18" s="4"/>
    </row>
    <row r="19" spans="1:3" x14ac:dyDescent="0.25">
      <c r="A19" s="6" t="s">
        <v>129</v>
      </c>
      <c r="B19" s="7" t="s">
        <v>251</v>
      </c>
      <c r="C19" s="7"/>
    </row>
    <row r="20" spans="1:3" x14ac:dyDescent="0.25">
      <c r="B20" s="7" t="s">
        <v>250</v>
      </c>
      <c r="C20" s="7"/>
    </row>
    <row r="21" spans="1:3" x14ac:dyDescent="0.25">
      <c r="A21" s="7"/>
      <c r="B21" s="7" t="s">
        <v>264</v>
      </c>
      <c r="C21" s="7"/>
    </row>
    <row r="22" spans="1:3" x14ac:dyDescent="0.25">
      <c r="A22" s="7"/>
      <c r="B22" s="7"/>
      <c r="C22" s="7"/>
    </row>
    <row r="23" spans="1:3" x14ac:dyDescent="0.25">
      <c r="A23" s="7"/>
    </row>
    <row r="24" spans="1:3" x14ac:dyDescent="0.25">
      <c r="A24" s="6" t="s">
        <v>130</v>
      </c>
      <c r="B24" s="8" t="s">
        <v>266</v>
      </c>
      <c r="C24" s="8"/>
    </row>
    <row r="25" spans="1:3" x14ac:dyDescent="0.25">
      <c r="A25" s="7"/>
    </row>
    <row r="26" spans="1:3" x14ac:dyDescent="0.25">
      <c r="A26" s="7"/>
    </row>
    <row r="27" spans="1:3" x14ac:dyDescent="0.25">
      <c r="A27" s="6" t="s">
        <v>131</v>
      </c>
      <c r="B27" s="8"/>
      <c r="C27" s="8"/>
    </row>
    <row r="28" spans="1:3" x14ac:dyDescent="0.25">
      <c r="A28" s="6"/>
      <c r="B28" s="8"/>
      <c r="C28" s="8"/>
    </row>
    <row r="29" spans="1:3" x14ac:dyDescent="0.25">
      <c r="A29" s="6"/>
      <c r="B29" s="8"/>
      <c r="C29" s="8"/>
    </row>
    <row r="30" spans="1:3" x14ac:dyDescent="0.25">
      <c r="A30" s="6" t="s">
        <v>132</v>
      </c>
      <c r="B30" s="9"/>
      <c r="C30" s="9"/>
    </row>
    <row r="31" spans="1:3" x14ac:dyDescent="0.25">
      <c r="A31" s="10"/>
    </row>
    <row r="32" spans="1:3" x14ac:dyDescent="0.25">
      <c r="A32" s="10"/>
    </row>
    <row r="33" spans="1:7" ht="15.6" customHeight="1" x14ac:dyDescent="0.25">
      <c r="A33" s="140" t="s">
        <v>271</v>
      </c>
      <c r="B33" s="140"/>
      <c r="C33" s="140"/>
      <c r="D33" s="140"/>
      <c r="E33" s="140"/>
      <c r="F33" s="140"/>
      <c r="G33" s="140"/>
    </row>
    <row r="34" spans="1:7" ht="15.6" customHeight="1" x14ac:dyDescent="0.25">
      <c r="A34" s="140"/>
      <c r="B34" s="140"/>
      <c r="C34" s="140"/>
      <c r="D34" s="140"/>
      <c r="E34" s="140"/>
      <c r="F34" s="140"/>
      <c r="G34" s="140"/>
    </row>
    <row r="35" spans="1:7" ht="15.6" customHeight="1" x14ac:dyDescent="0.25">
      <c r="A35" s="140"/>
      <c r="B35" s="140"/>
      <c r="C35" s="140"/>
      <c r="D35" s="140"/>
      <c r="E35" s="140"/>
      <c r="F35" s="140"/>
      <c r="G35" s="140"/>
    </row>
    <row r="38" spans="1:7" x14ac:dyDescent="0.25">
      <c r="A38" s="7"/>
    </row>
    <row r="39" spans="1:7" x14ac:dyDescent="0.25">
      <c r="A39" s="11"/>
    </row>
    <row r="40" spans="1:7" x14ac:dyDescent="0.25">
      <c r="A40" s="12" t="s">
        <v>136</v>
      </c>
      <c r="D40" s="139"/>
      <c r="E40" s="139"/>
      <c r="F40" s="139"/>
      <c r="G40" s="139"/>
    </row>
    <row r="41" spans="1:7" x14ac:dyDescent="0.25">
      <c r="A41" s="11"/>
    </row>
    <row r="42" spans="1:7" x14ac:dyDescent="0.25">
      <c r="A42" s="11"/>
      <c r="D42" s="139"/>
      <c r="E42" s="139"/>
      <c r="F42" s="139"/>
      <c r="G42" s="139"/>
    </row>
    <row r="43" spans="1:7" x14ac:dyDescent="0.25">
      <c r="A43" s="13"/>
    </row>
    <row r="44" spans="1:7" x14ac:dyDescent="0.25">
      <c r="A44" s="11"/>
      <c r="D44" s="142"/>
      <c r="E44" s="142"/>
      <c r="F44" s="142"/>
      <c r="G44" s="142"/>
    </row>
    <row r="45" spans="1:7" x14ac:dyDescent="0.25">
      <c r="A45" s="11"/>
    </row>
    <row r="46" spans="1:7" x14ac:dyDescent="0.25">
      <c r="A46" s="11"/>
    </row>
    <row r="47" spans="1:7" ht="15.6" x14ac:dyDescent="0.25">
      <c r="A47" s="14"/>
    </row>
    <row r="48" spans="1:7" ht="15" x14ac:dyDescent="0.25">
      <c r="A48" s="15"/>
    </row>
    <row r="49" spans="1:7" ht="15" x14ac:dyDescent="0.25">
      <c r="A49" s="16"/>
    </row>
    <row r="50" spans="1:7" ht="15.6" x14ac:dyDescent="0.25">
      <c r="A50" s="17" t="s">
        <v>272</v>
      </c>
    </row>
    <row r="51" spans="1:7" ht="15.6" x14ac:dyDescent="0.25">
      <c r="A51" s="17"/>
    </row>
    <row r="52" spans="1:7" ht="148.80000000000001" customHeight="1" x14ac:dyDescent="0.25">
      <c r="A52" s="18"/>
      <c r="B52" s="19"/>
      <c r="C52" s="19"/>
      <c r="D52" s="19"/>
      <c r="E52" s="19"/>
      <c r="F52" s="19"/>
      <c r="G52" s="19"/>
    </row>
    <row r="53" spans="1:7" ht="15" x14ac:dyDescent="0.25">
      <c r="A53" s="20"/>
      <c r="B53" s="21" t="s">
        <v>145</v>
      </c>
      <c r="C53" s="21"/>
      <c r="E53" s="141">
        <v>20168.07</v>
      </c>
      <c r="F53" s="141"/>
    </row>
    <row r="54" spans="1:7" ht="15" x14ac:dyDescent="0.25">
      <c r="A54" s="20"/>
      <c r="B54" s="21" t="s">
        <v>146</v>
      </c>
      <c r="C54" s="21"/>
      <c r="D54" s="22"/>
      <c r="E54" s="141">
        <v>2744537.82</v>
      </c>
      <c r="F54" s="141"/>
    </row>
    <row r="55" spans="1:7" ht="15" x14ac:dyDescent="0.25">
      <c r="A55" s="20"/>
      <c r="B55" s="21" t="s">
        <v>147</v>
      </c>
      <c r="C55" s="21"/>
      <c r="D55" s="22"/>
      <c r="E55" s="141">
        <v>1660504.2</v>
      </c>
      <c r="F55" s="141"/>
    </row>
    <row r="56" spans="1:7" ht="15" x14ac:dyDescent="0.25">
      <c r="A56" s="20"/>
      <c r="B56" s="21" t="s">
        <v>148</v>
      </c>
      <c r="C56" s="21"/>
      <c r="E56" s="141">
        <v>75630.25</v>
      </c>
      <c r="F56" s="141"/>
    </row>
    <row r="57" spans="1:7" ht="15" x14ac:dyDescent="0.25">
      <c r="A57" s="20"/>
      <c r="B57" s="21" t="s">
        <v>149</v>
      </c>
      <c r="C57" s="21"/>
      <c r="E57" s="141">
        <v>0</v>
      </c>
      <c r="F57" s="141"/>
    </row>
    <row r="58" spans="1:7" ht="15" x14ac:dyDescent="0.25">
      <c r="A58" s="20"/>
      <c r="B58" s="21" t="s">
        <v>150</v>
      </c>
      <c r="C58" s="21"/>
      <c r="E58" s="141">
        <v>983193.28</v>
      </c>
      <c r="F58" s="141"/>
    </row>
    <row r="59" spans="1:7" x14ac:dyDescent="0.25">
      <c r="A59" s="23" t="s">
        <v>151</v>
      </c>
      <c r="B59" s="21" t="s">
        <v>152</v>
      </c>
      <c r="C59" s="21"/>
      <c r="E59" s="137">
        <f>E54+E55</f>
        <v>4405042.0199999996</v>
      </c>
      <c r="F59" s="137"/>
    </row>
    <row r="60" spans="1:7" x14ac:dyDescent="0.25">
      <c r="A60" s="23" t="s">
        <v>151</v>
      </c>
      <c r="B60" s="21" t="s">
        <v>153</v>
      </c>
      <c r="C60" s="21"/>
      <c r="E60" s="137">
        <f>SUM(E53:F58)</f>
        <v>5484033.6200000001</v>
      </c>
      <c r="F60" s="137"/>
    </row>
    <row r="61" spans="1:7" ht="15" x14ac:dyDescent="0.25">
      <c r="A61" s="24"/>
      <c r="B61" s="25"/>
      <c r="C61" s="25"/>
    </row>
    <row r="62" spans="1:7" ht="15" x14ac:dyDescent="0.25">
      <c r="A62" s="6" t="s">
        <v>133</v>
      </c>
      <c r="B62" s="25"/>
      <c r="C62" s="25"/>
      <c r="E62" s="137">
        <f>E60</f>
        <v>5484033.6200000001</v>
      </c>
      <c r="F62" s="137"/>
    </row>
    <row r="63" spans="1:7" ht="15" x14ac:dyDescent="0.25">
      <c r="A63" s="26"/>
      <c r="B63" s="25"/>
      <c r="C63" s="25"/>
    </row>
    <row r="64" spans="1:7" ht="14.4" customHeight="1" x14ac:dyDescent="0.25">
      <c r="A64" s="6" t="s">
        <v>134</v>
      </c>
      <c r="B64" s="6"/>
      <c r="C64" s="6"/>
      <c r="D64" s="6"/>
      <c r="E64" s="138">
        <v>0</v>
      </c>
      <c r="F64" s="138"/>
    </row>
    <row r="65" spans="1:7" ht="15.6" customHeight="1" x14ac:dyDescent="0.25">
      <c r="A65" s="6"/>
      <c r="B65" s="6"/>
      <c r="C65" s="6"/>
      <c r="D65" s="6"/>
      <c r="E65" s="27"/>
    </row>
    <row r="66" spans="1:7" x14ac:dyDescent="0.25">
      <c r="A66" s="6" t="s">
        <v>154</v>
      </c>
      <c r="B66" s="28" t="s">
        <v>265</v>
      </c>
      <c r="C66" s="28"/>
      <c r="D66" s="6"/>
    </row>
    <row r="67" spans="1:7" x14ac:dyDescent="0.25">
      <c r="A67" s="6"/>
      <c r="B67" s="6"/>
      <c r="C67" s="6"/>
      <c r="D67" s="6"/>
    </row>
    <row r="68" spans="1:7" x14ac:dyDescent="0.25">
      <c r="A68" s="6" t="s">
        <v>155</v>
      </c>
      <c r="B68" s="29"/>
      <c r="C68" s="29"/>
      <c r="D68" s="6" t="s">
        <v>248</v>
      </c>
    </row>
    <row r="69" spans="1:7" x14ac:dyDescent="0.25">
      <c r="A69" s="6"/>
      <c r="B69" s="6"/>
      <c r="C69" s="6"/>
      <c r="D69" s="6"/>
    </row>
    <row r="70" spans="1:7" x14ac:dyDescent="0.25">
      <c r="A70" s="6" t="s">
        <v>135</v>
      </c>
      <c r="B70" s="6" t="s">
        <v>156</v>
      </c>
      <c r="C70" s="6"/>
      <c r="D70" s="6"/>
    </row>
    <row r="72" spans="1:7" x14ac:dyDescent="0.25">
      <c r="A72" s="30" t="s">
        <v>157</v>
      </c>
      <c r="B72" s="131" t="s">
        <v>158</v>
      </c>
      <c r="C72" s="131"/>
      <c r="D72" s="131"/>
      <c r="E72" s="32" t="s">
        <v>159</v>
      </c>
      <c r="F72" s="32" t="s">
        <v>160</v>
      </c>
      <c r="G72" s="32" t="s">
        <v>161</v>
      </c>
    </row>
    <row r="73" spans="1:7" x14ac:dyDescent="0.25">
      <c r="A73" s="136" t="s">
        <v>3</v>
      </c>
      <c r="B73" s="130" t="s">
        <v>162</v>
      </c>
      <c r="C73" s="130"/>
      <c r="D73" s="130"/>
      <c r="E73" s="132">
        <v>1</v>
      </c>
      <c r="F73" s="133"/>
      <c r="G73" s="132">
        <v>5</v>
      </c>
    </row>
    <row r="74" spans="1:7" ht="16.2" customHeight="1" x14ac:dyDescent="0.25">
      <c r="A74" s="136"/>
      <c r="B74" s="130"/>
      <c r="C74" s="130"/>
      <c r="D74" s="130"/>
      <c r="E74" s="132"/>
      <c r="F74" s="133"/>
      <c r="G74" s="132"/>
    </row>
    <row r="75" spans="1:7" ht="16.2" customHeight="1" x14ac:dyDescent="0.25">
      <c r="A75" s="32">
        <v>1</v>
      </c>
      <c r="B75" s="130" t="s">
        <v>173</v>
      </c>
      <c r="C75" s="130"/>
      <c r="D75" s="130"/>
      <c r="E75" s="36"/>
      <c r="F75" s="36"/>
      <c r="G75" s="36"/>
    </row>
    <row r="76" spans="1:7" x14ac:dyDescent="0.25">
      <c r="A76" s="36"/>
      <c r="B76" s="34" t="s">
        <v>163</v>
      </c>
      <c r="C76" s="134" t="s">
        <v>168</v>
      </c>
      <c r="D76" s="135"/>
      <c r="E76" s="34" t="s">
        <v>164</v>
      </c>
      <c r="F76" s="37"/>
      <c r="G76" s="34" t="s">
        <v>165</v>
      </c>
    </row>
    <row r="77" spans="1:7" x14ac:dyDescent="0.25">
      <c r="A77" s="36"/>
      <c r="B77" s="34" t="s">
        <v>163</v>
      </c>
      <c r="C77" s="121" t="s">
        <v>169</v>
      </c>
      <c r="D77" s="122"/>
      <c r="E77" s="34" t="s">
        <v>165</v>
      </c>
      <c r="F77" s="37"/>
      <c r="G77" s="34" t="s">
        <v>164</v>
      </c>
    </row>
    <row r="78" spans="1:7" x14ac:dyDescent="0.25">
      <c r="A78" s="36"/>
      <c r="B78" s="34" t="s">
        <v>163</v>
      </c>
      <c r="C78" s="121" t="s">
        <v>170</v>
      </c>
      <c r="D78" s="122"/>
      <c r="E78" s="34" t="s">
        <v>167</v>
      </c>
      <c r="F78" s="37"/>
      <c r="G78" s="34" t="s">
        <v>166</v>
      </c>
    </row>
    <row r="79" spans="1:7" x14ac:dyDescent="0.25">
      <c r="A79" s="36"/>
      <c r="B79" s="36"/>
      <c r="C79" s="36"/>
      <c r="D79" s="32" t="s">
        <v>151</v>
      </c>
      <c r="E79" s="32"/>
      <c r="F79" s="38">
        <f>SUM(F76:F78)</f>
        <v>0</v>
      </c>
      <c r="G79" s="36"/>
    </row>
    <row r="80" spans="1:7" x14ac:dyDescent="0.25">
      <c r="A80" s="32" t="s">
        <v>171</v>
      </c>
      <c r="B80" s="32"/>
      <c r="C80" s="32"/>
      <c r="D80" s="32" t="s">
        <v>172</v>
      </c>
      <c r="E80" s="32"/>
      <c r="F80" s="39">
        <f>F79/3</f>
        <v>0</v>
      </c>
      <c r="G80" s="36"/>
    </row>
    <row r="82" spans="1:7" x14ac:dyDescent="0.25">
      <c r="A82" s="30" t="s">
        <v>157</v>
      </c>
      <c r="B82" s="131" t="s">
        <v>158</v>
      </c>
      <c r="C82" s="131"/>
      <c r="D82" s="131"/>
      <c r="E82" s="32" t="s">
        <v>159</v>
      </c>
      <c r="F82" s="32" t="s">
        <v>160</v>
      </c>
      <c r="G82" s="32" t="s">
        <v>161</v>
      </c>
    </row>
    <row r="83" spans="1:7" ht="14.4" customHeight="1" x14ac:dyDescent="0.25">
      <c r="A83" s="33">
        <v>2</v>
      </c>
      <c r="B83" s="130" t="s">
        <v>174</v>
      </c>
      <c r="C83" s="130"/>
      <c r="D83" s="130"/>
      <c r="E83" s="34"/>
      <c r="F83" s="35"/>
      <c r="G83" s="34"/>
    </row>
    <row r="84" spans="1:7" x14ac:dyDescent="0.25">
      <c r="A84" s="36"/>
      <c r="B84" s="34" t="s">
        <v>163</v>
      </c>
      <c r="C84" s="134" t="s">
        <v>175</v>
      </c>
      <c r="D84" s="135"/>
      <c r="E84" s="34" t="s">
        <v>165</v>
      </c>
      <c r="F84" s="37"/>
      <c r="G84" s="34" t="s">
        <v>164</v>
      </c>
    </row>
    <row r="85" spans="1:7" x14ac:dyDescent="0.25">
      <c r="A85" s="36"/>
      <c r="B85" s="34" t="s">
        <v>163</v>
      </c>
      <c r="C85" s="121" t="s">
        <v>176</v>
      </c>
      <c r="D85" s="122"/>
      <c r="E85" s="34" t="s">
        <v>165</v>
      </c>
      <c r="F85" s="37"/>
      <c r="G85" s="34" t="s">
        <v>164</v>
      </c>
    </row>
    <row r="86" spans="1:7" ht="40.799999999999997" customHeight="1" x14ac:dyDescent="0.25">
      <c r="A86" s="36"/>
      <c r="B86" s="34" t="s">
        <v>163</v>
      </c>
      <c r="C86" s="121" t="s">
        <v>177</v>
      </c>
      <c r="D86" s="122"/>
      <c r="E86" s="34" t="s">
        <v>165</v>
      </c>
      <c r="F86" s="37"/>
      <c r="G86" s="34" t="s">
        <v>164</v>
      </c>
    </row>
    <row r="87" spans="1:7" x14ac:dyDescent="0.25">
      <c r="A87" s="36"/>
      <c r="B87" s="36"/>
      <c r="C87" s="112"/>
      <c r="D87" s="31" t="s">
        <v>151</v>
      </c>
      <c r="E87" s="32"/>
      <c r="F87" s="38">
        <f>SUM(F84:F86)</f>
        <v>0</v>
      </c>
      <c r="G87" s="36"/>
    </row>
    <row r="88" spans="1:7" x14ac:dyDescent="0.25">
      <c r="A88" s="32" t="s">
        <v>171</v>
      </c>
      <c r="B88" s="32"/>
      <c r="C88" s="31"/>
      <c r="D88" s="31" t="s">
        <v>172</v>
      </c>
      <c r="E88" s="32"/>
      <c r="F88" s="39">
        <f>F87/3</f>
        <v>0</v>
      </c>
      <c r="G88" s="36"/>
    </row>
    <row r="89" spans="1:7" x14ac:dyDescent="0.25">
      <c r="A89" s="30" t="s">
        <v>157</v>
      </c>
      <c r="B89" s="131" t="s">
        <v>158</v>
      </c>
      <c r="C89" s="131"/>
      <c r="D89" s="131"/>
      <c r="E89" s="32" t="s">
        <v>159</v>
      </c>
      <c r="F89" s="32" t="s">
        <v>160</v>
      </c>
      <c r="G89" s="32" t="s">
        <v>161</v>
      </c>
    </row>
    <row r="90" spans="1:7" ht="32.4" customHeight="1" x14ac:dyDescent="0.25">
      <c r="A90" s="33">
        <v>3</v>
      </c>
      <c r="B90" s="130" t="s">
        <v>178</v>
      </c>
      <c r="C90" s="130"/>
      <c r="D90" s="130"/>
      <c r="E90" s="34"/>
      <c r="F90" s="35"/>
      <c r="G90" s="34"/>
    </row>
    <row r="91" spans="1:7" x14ac:dyDescent="0.25">
      <c r="A91" s="36"/>
      <c r="B91" s="34" t="s">
        <v>163</v>
      </c>
      <c r="C91" s="134" t="s">
        <v>179</v>
      </c>
      <c r="D91" s="135"/>
      <c r="E91" s="34" t="s">
        <v>165</v>
      </c>
      <c r="F91" s="37"/>
      <c r="G91" s="34" t="s">
        <v>164</v>
      </c>
    </row>
    <row r="92" spans="1:7" x14ac:dyDescent="0.25">
      <c r="A92" s="36"/>
      <c r="B92" s="34" t="s">
        <v>163</v>
      </c>
      <c r="C92" s="121" t="s">
        <v>180</v>
      </c>
      <c r="D92" s="122"/>
      <c r="E92" s="34" t="s">
        <v>165</v>
      </c>
      <c r="F92" s="37"/>
      <c r="G92" s="34" t="s">
        <v>164</v>
      </c>
    </row>
    <row r="93" spans="1:7" x14ac:dyDescent="0.25">
      <c r="A93" s="36"/>
      <c r="B93" s="34" t="s">
        <v>163</v>
      </c>
      <c r="C93" s="121" t="s">
        <v>181</v>
      </c>
      <c r="D93" s="122"/>
      <c r="E93" s="34" t="s">
        <v>165</v>
      </c>
      <c r="F93" s="37"/>
      <c r="G93" s="34" t="s">
        <v>164</v>
      </c>
    </row>
    <row r="94" spans="1:7" x14ac:dyDescent="0.25">
      <c r="A94" s="36"/>
      <c r="B94" s="34" t="s">
        <v>163</v>
      </c>
      <c r="C94" s="121" t="s">
        <v>182</v>
      </c>
      <c r="D94" s="122"/>
      <c r="E94" s="34" t="s">
        <v>165</v>
      </c>
      <c r="F94" s="37"/>
      <c r="G94" s="34" t="s">
        <v>164</v>
      </c>
    </row>
    <row r="95" spans="1:7" x14ac:dyDescent="0.25">
      <c r="A95" s="36"/>
      <c r="B95" s="36"/>
      <c r="C95" s="36"/>
      <c r="D95" s="32" t="s">
        <v>151</v>
      </c>
      <c r="E95" s="32"/>
      <c r="F95" s="40">
        <f>SUM(F91:F94)</f>
        <v>0</v>
      </c>
      <c r="G95" s="36"/>
    </row>
    <row r="96" spans="1:7" x14ac:dyDescent="0.25">
      <c r="A96" s="32" t="s">
        <v>171</v>
      </c>
      <c r="B96" s="32"/>
      <c r="C96" s="32"/>
      <c r="D96" s="32" t="s">
        <v>183</v>
      </c>
      <c r="E96" s="32"/>
      <c r="F96" s="39">
        <f>F95/4</f>
        <v>0</v>
      </c>
      <c r="G96" s="36"/>
    </row>
    <row r="97" spans="1:7" x14ac:dyDescent="0.25">
      <c r="A97" s="30" t="s">
        <v>157</v>
      </c>
      <c r="B97" s="131" t="s">
        <v>158</v>
      </c>
      <c r="C97" s="131"/>
      <c r="D97" s="131"/>
      <c r="E97" s="32" t="s">
        <v>159</v>
      </c>
      <c r="F97" s="32" t="s">
        <v>160</v>
      </c>
      <c r="G97" s="32" t="s">
        <v>161</v>
      </c>
    </row>
    <row r="98" spans="1:7" x14ac:dyDescent="0.25">
      <c r="A98" s="33">
        <v>4</v>
      </c>
      <c r="B98" s="130" t="s">
        <v>184</v>
      </c>
      <c r="C98" s="130"/>
      <c r="D98" s="130"/>
      <c r="E98" s="34"/>
      <c r="F98" s="35"/>
      <c r="G98" s="34"/>
    </row>
    <row r="99" spans="1:7" x14ac:dyDescent="0.25">
      <c r="A99" s="33" t="s">
        <v>185</v>
      </c>
      <c r="B99" s="130" t="s">
        <v>186</v>
      </c>
      <c r="C99" s="130"/>
      <c r="D99" s="130"/>
      <c r="E99" s="34"/>
      <c r="F99" s="35"/>
      <c r="G99" s="34"/>
    </row>
    <row r="100" spans="1:7" x14ac:dyDescent="0.25">
      <c r="A100" s="36"/>
      <c r="B100" s="34" t="s">
        <v>163</v>
      </c>
      <c r="C100" s="121" t="s">
        <v>187</v>
      </c>
      <c r="D100" s="122"/>
      <c r="E100" s="34" t="s">
        <v>164</v>
      </c>
      <c r="F100" s="37"/>
      <c r="G100" s="34" t="s">
        <v>165</v>
      </c>
    </row>
    <row r="101" spans="1:7" x14ac:dyDescent="0.25">
      <c r="A101" s="36"/>
      <c r="B101" s="34" t="s">
        <v>163</v>
      </c>
      <c r="C101" s="121" t="s">
        <v>188</v>
      </c>
      <c r="D101" s="122"/>
      <c r="E101" s="34" t="s">
        <v>164</v>
      </c>
      <c r="F101" s="37"/>
      <c r="G101" s="34" t="s">
        <v>165</v>
      </c>
    </row>
    <row r="102" spans="1:7" x14ac:dyDescent="0.25">
      <c r="A102" s="36"/>
      <c r="B102" s="34" t="s">
        <v>163</v>
      </c>
      <c r="C102" s="121" t="s">
        <v>182</v>
      </c>
      <c r="D102" s="122"/>
      <c r="E102" s="34" t="s">
        <v>165</v>
      </c>
      <c r="F102" s="37"/>
      <c r="G102" s="34" t="s">
        <v>164</v>
      </c>
    </row>
    <row r="103" spans="1:7" x14ac:dyDescent="0.25">
      <c r="A103" s="36"/>
      <c r="B103" s="36"/>
      <c r="C103" s="36"/>
      <c r="D103" s="32" t="s">
        <v>151</v>
      </c>
      <c r="E103" s="32"/>
      <c r="F103" s="38">
        <f>SUM(F100:F102)</f>
        <v>0</v>
      </c>
      <c r="G103" s="36"/>
    </row>
    <row r="104" spans="1:7" x14ac:dyDescent="0.25">
      <c r="A104" s="32" t="s">
        <v>171</v>
      </c>
      <c r="B104" s="32"/>
      <c r="C104" s="32"/>
      <c r="D104" s="32" t="s">
        <v>172</v>
      </c>
      <c r="E104" s="32"/>
      <c r="F104" s="39">
        <f>F103/3</f>
        <v>0</v>
      </c>
      <c r="G104" s="36"/>
    </row>
    <row r="105" spans="1:7" x14ac:dyDescent="0.25">
      <c r="A105" s="30" t="s">
        <v>157</v>
      </c>
      <c r="B105" s="131" t="s">
        <v>158</v>
      </c>
      <c r="C105" s="131"/>
      <c r="D105" s="131"/>
      <c r="E105" s="32" t="s">
        <v>159</v>
      </c>
      <c r="F105" s="32" t="s">
        <v>160</v>
      </c>
      <c r="G105" s="32" t="s">
        <v>161</v>
      </c>
    </row>
    <row r="106" spans="1:7" ht="25.8" customHeight="1" x14ac:dyDescent="0.25">
      <c r="A106" s="33" t="s">
        <v>189</v>
      </c>
      <c r="B106" s="130" t="s">
        <v>190</v>
      </c>
      <c r="C106" s="130"/>
      <c r="D106" s="130"/>
      <c r="E106" s="36"/>
      <c r="F106" s="32"/>
      <c r="G106" s="36"/>
    </row>
    <row r="107" spans="1:7" x14ac:dyDescent="0.25">
      <c r="A107" s="36"/>
      <c r="B107" s="34" t="s">
        <v>163</v>
      </c>
      <c r="C107" s="121" t="s">
        <v>191</v>
      </c>
      <c r="D107" s="122"/>
      <c r="E107" s="34" t="s">
        <v>164</v>
      </c>
      <c r="F107" s="37"/>
      <c r="G107" s="34" t="s">
        <v>165</v>
      </c>
    </row>
    <row r="108" spans="1:7" x14ac:dyDescent="0.25">
      <c r="A108" s="36"/>
      <c r="B108" s="34" t="s">
        <v>163</v>
      </c>
      <c r="C108" s="121" t="s">
        <v>192</v>
      </c>
      <c r="D108" s="122"/>
      <c r="E108" s="34" t="s">
        <v>165</v>
      </c>
      <c r="F108" s="37"/>
      <c r="G108" s="34" t="s">
        <v>164</v>
      </c>
    </row>
    <row r="109" spans="1:7" x14ac:dyDescent="0.25">
      <c r="A109" s="36"/>
      <c r="B109" s="34" t="s">
        <v>163</v>
      </c>
      <c r="C109" s="121" t="s">
        <v>193</v>
      </c>
      <c r="D109" s="122"/>
      <c r="E109" s="34" t="s">
        <v>165</v>
      </c>
      <c r="F109" s="37"/>
      <c r="G109" s="34" t="s">
        <v>164</v>
      </c>
    </row>
    <row r="110" spans="1:7" x14ac:dyDescent="0.25">
      <c r="A110" s="36"/>
      <c r="B110" s="36"/>
      <c r="C110" s="36"/>
      <c r="D110" s="32" t="s">
        <v>151</v>
      </c>
      <c r="E110" s="32"/>
      <c r="F110" s="38">
        <f>SUM(F107:F109)</f>
        <v>0</v>
      </c>
      <c r="G110" s="36"/>
    </row>
    <row r="111" spans="1:7" x14ac:dyDescent="0.25">
      <c r="A111" s="32" t="s">
        <v>171</v>
      </c>
      <c r="B111" s="32"/>
      <c r="C111" s="32"/>
      <c r="D111" s="32" t="s">
        <v>172</v>
      </c>
      <c r="E111" s="32"/>
      <c r="F111" s="39">
        <f>F110/3</f>
        <v>0</v>
      </c>
      <c r="G111" s="36"/>
    </row>
    <row r="112" spans="1:7" x14ac:dyDescent="0.25">
      <c r="A112" s="30" t="s">
        <v>157</v>
      </c>
      <c r="B112" s="131" t="s">
        <v>158</v>
      </c>
      <c r="C112" s="131"/>
      <c r="D112" s="131"/>
      <c r="E112" s="32" t="s">
        <v>159</v>
      </c>
      <c r="F112" s="32" t="s">
        <v>160</v>
      </c>
      <c r="G112" s="32" t="s">
        <v>161</v>
      </c>
    </row>
    <row r="113" spans="1:7" ht="25.2" customHeight="1" x14ac:dyDescent="0.25">
      <c r="A113" s="33" t="s">
        <v>194</v>
      </c>
      <c r="B113" s="130" t="s">
        <v>195</v>
      </c>
      <c r="C113" s="130"/>
      <c r="D113" s="130"/>
      <c r="E113" s="36"/>
      <c r="F113" s="36"/>
      <c r="G113" s="36"/>
    </row>
    <row r="114" spans="1:7" x14ac:dyDescent="0.25">
      <c r="A114" s="36"/>
      <c r="B114" s="34" t="s">
        <v>163</v>
      </c>
      <c r="C114" s="121" t="s">
        <v>196</v>
      </c>
      <c r="D114" s="122"/>
      <c r="E114" s="34" t="s">
        <v>164</v>
      </c>
      <c r="F114" s="37"/>
      <c r="G114" s="34" t="s">
        <v>165</v>
      </c>
    </row>
    <row r="115" spans="1:7" x14ac:dyDescent="0.25">
      <c r="A115" s="36"/>
      <c r="B115" s="34" t="s">
        <v>163</v>
      </c>
      <c r="C115" s="121" t="s">
        <v>197</v>
      </c>
      <c r="D115" s="122"/>
      <c r="E115" s="34" t="s">
        <v>165</v>
      </c>
      <c r="F115" s="37"/>
      <c r="G115" s="34" t="s">
        <v>164</v>
      </c>
    </row>
    <row r="116" spans="1:7" x14ac:dyDescent="0.25">
      <c r="A116" s="36"/>
      <c r="B116" s="34" t="s">
        <v>163</v>
      </c>
      <c r="C116" s="121" t="s">
        <v>198</v>
      </c>
      <c r="D116" s="122"/>
      <c r="E116" s="34" t="s">
        <v>165</v>
      </c>
      <c r="F116" s="37"/>
      <c r="G116" s="34" t="s">
        <v>164</v>
      </c>
    </row>
    <row r="117" spans="1:7" x14ac:dyDescent="0.25">
      <c r="A117" s="36"/>
      <c r="B117" s="34" t="s">
        <v>163</v>
      </c>
      <c r="C117" s="121" t="s">
        <v>199</v>
      </c>
      <c r="D117" s="122"/>
      <c r="E117" s="34" t="s">
        <v>165</v>
      </c>
      <c r="F117" s="37"/>
      <c r="G117" s="34" t="s">
        <v>164</v>
      </c>
    </row>
    <row r="118" spans="1:7" x14ac:dyDescent="0.25">
      <c r="A118" s="36"/>
      <c r="B118" s="36"/>
      <c r="C118" s="36"/>
      <c r="D118" s="32" t="s">
        <v>151</v>
      </c>
      <c r="E118" s="32"/>
      <c r="F118" s="40">
        <f>SUM(F114:F117)</f>
        <v>0</v>
      </c>
      <c r="G118" s="36"/>
    </row>
    <row r="119" spans="1:7" x14ac:dyDescent="0.25">
      <c r="A119" s="32" t="s">
        <v>171</v>
      </c>
      <c r="B119" s="32"/>
      <c r="C119" s="32"/>
      <c r="D119" s="32" t="s">
        <v>183</v>
      </c>
      <c r="E119" s="32"/>
      <c r="F119" s="39">
        <f>F118/4</f>
        <v>0</v>
      </c>
      <c r="G119" s="36"/>
    </row>
    <row r="120" spans="1:7" x14ac:dyDescent="0.25">
      <c r="A120" s="41" t="s">
        <v>201</v>
      </c>
      <c r="F120" s="42">
        <f>F80+F88+F96+F104+F111+F119</f>
        <v>0</v>
      </c>
    </row>
    <row r="121" spans="1:7" x14ac:dyDescent="0.25">
      <c r="A121" s="41" t="s">
        <v>200</v>
      </c>
      <c r="F121" s="42">
        <f>F120/6</f>
        <v>0</v>
      </c>
    </row>
    <row r="122" spans="1:7" ht="35.4" customHeight="1" x14ac:dyDescent="0.25"/>
    <row r="123" spans="1:7" ht="25.8" customHeight="1" x14ac:dyDescent="0.25">
      <c r="A123" s="124" t="s">
        <v>202</v>
      </c>
      <c r="B123" s="124"/>
      <c r="C123" s="124"/>
      <c r="D123" s="124"/>
      <c r="E123" s="124"/>
      <c r="F123" s="124"/>
      <c r="G123" s="124"/>
    </row>
    <row r="125" spans="1:7" x14ac:dyDescent="0.25">
      <c r="A125" s="41" t="s">
        <v>203</v>
      </c>
    </row>
    <row r="126" spans="1:7" x14ac:dyDescent="0.25">
      <c r="A126" s="43" t="s">
        <v>204</v>
      </c>
      <c r="B126" s="2" t="s">
        <v>209</v>
      </c>
      <c r="D126" s="43" t="s">
        <v>214</v>
      </c>
      <c r="E126" s="128">
        <f>'Anlage 4.4'!E7</f>
        <v>0</v>
      </c>
      <c r="F126" s="128"/>
      <c r="G126" s="2" t="s">
        <v>137</v>
      </c>
    </row>
    <row r="127" spans="1:7" x14ac:dyDescent="0.25">
      <c r="A127" s="43" t="s">
        <v>205</v>
      </c>
      <c r="B127" s="2" t="s">
        <v>210</v>
      </c>
      <c r="D127" s="43" t="s">
        <v>214</v>
      </c>
      <c r="E127" s="128">
        <f>'Anlage 4.4'!E12</f>
        <v>0</v>
      </c>
      <c r="F127" s="128"/>
      <c r="G127" s="2" t="s">
        <v>137</v>
      </c>
    </row>
    <row r="128" spans="1:7" x14ac:dyDescent="0.25">
      <c r="A128" s="43" t="s">
        <v>206</v>
      </c>
      <c r="B128" s="2" t="s">
        <v>211</v>
      </c>
      <c r="D128" s="43" t="s">
        <v>214</v>
      </c>
      <c r="E128" s="128">
        <f>'Anlage 4.4'!E17</f>
        <v>0</v>
      </c>
      <c r="F128" s="128"/>
      <c r="G128" s="2" t="s">
        <v>137</v>
      </c>
    </row>
    <row r="129" spans="1:7" x14ac:dyDescent="0.25">
      <c r="A129" s="43" t="s">
        <v>207</v>
      </c>
      <c r="B129" s="2" t="s">
        <v>212</v>
      </c>
      <c r="D129" s="43" t="s">
        <v>214</v>
      </c>
      <c r="E129" s="128">
        <f>'Anlage 4.4'!E22</f>
        <v>0</v>
      </c>
      <c r="F129" s="128"/>
      <c r="G129" s="2" t="s">
        <v>137</v>
      </c>
    </row>
    <row r="130" spans="1:7" x14ac:dyDescent="0.25">
      <c r="A130" s="43" t="s">
        <v>208</v>
      </c>
      <c r="B130" s="2" t="s">
        <v>213</v>
      </c>
      <c r="D130" s="43" t="s">
        <v>214</v>
      </c>
      <c r="E130" s="128">
        <f>'Anlage 4.4'!E27</f>
        <v>0</v>
      </c>
      <c r="F130" s="128"/>
      <c r="G130" s="2" t="s">
        <v>137</v>
      </c>
    </row>
    <row r="131" spans="1:7" x14ac:dyDescent="0.25">
      <c r="A131" s="43" t="s">
        <v>215</v>
      </c>
      <c r="E131" s="128">
        <f>SUM(E126:F130)</f>
        <v>0</v>
      </c>
      <c r="F131" s="128"/>
      <c r="G131" s="2" t="s">
        <v>137</v>
      </c>
    </row>
    <row r="132" spans="1:7" x14ac:dyDescent="0.25">
      <c r="A132" s="43" t="s">
        <v>216</v>
      </c>
      <c r="D132" s="44">
        <v>0</v>
      </c>
      <c r="E132" s="128">
        <f>E131*D132</f>
        <v>0</v>
      </c>
      <c r="F132" s="128"/>
      <c r="G132" s="2" t="s">
        <v>137</v>
      </c>
    </row>
    <row r="133" spans="1:7" x14ac:dyDescent="0.25">
      <c r="A133" s="43" t="s">
        <v>215</v>
      </c>
      <c r="E133" s="128">
        <f>E131+E132</f>
        <v>0</v>
      </c>
      <c r="F133" s="128"/>
      <c r="G133" s="2" t="s">
        <v>137</v>
      </c>
    </row>
    <row r="134" spans="1:7" x14ac:dyDescent="0.25">
      <c r="E134" s="45"/>
      <c r="F134" s="45"/>
    </row>
    <row r="135" spans="1:7" x14ac:dyDescent="0.25">
      <c r="A135" s="46" t="s">
        <v>217</v>
      </c>
      <c r="E135" s="45"/>
      <c r="F135" s="45"/>
    </row>
    <row r="136" spans="1:7" x14ac:dyDescent="0.25">
      <c r="B136" s="2" t="s">
        <v>138</v>
      </c>
      <c r="E136" s="127"/>
      <c r="F136" s="127"/>
      <c r="G136" s="2" t="s">
        <v>137</v>
      </c>
    </row>
    <row r="137" spans="1:7" x14ac:dyDescent="0.25">
      <c r="E137" s="45"/>
      <c r="F137" s="45"/>
    </row>
    <row r="138" spans="1:7" x14ac:dyDescent="0.25">
      <c r="A138" s="41" t="s">
        <v>218</v>
      </c>
      <c r="E138" s="45"/>
      <c r="F138" s="45"/>
    </row>
    <row r="139" spans="1:7" x14ac:dyDescent="0.25">
      <c r="B139" s="2" t="s">
        <v>139</v>
      </c>
      <c r="E139" s="127"/>
      <c r="F139" s="127"/>
      <c r="G139" s="2" t="s">
        <v>141</v>
      </c>
    </row>
    <row r="140" spans="1:7" x14ac:dyDescent="0.25">
      <c r="B140" s="2" t="s">
        <v>219</v>
      </c>
      <c r="E140" s="127"/>
      <c r="F140" s="127"/>
      <c r="G140" s="2" t="s">
        <v>141</v>
      </c>
    </row>
    <row r="141" spans="1:7" x14ac:dyDescent="0.25">
      <c r="B141" s="2" t="s">
        <v>220</v>
      </c>
      <c r="E141" s="127"/>
      <c r="F141" s="127"/>
      <c r="G141" s="2" t="s">
        <v>141</v>
      </c>
    </row>
    <row r="142" spans="1:7" x14ac:dyDescent="0.25">
      <c r="B142" s="2" t="s">
        <v>221</v>
      </c>
      <c r="E142" s="127"/>
      <c r="F142" s="127"/>
      <c r="G142" s="2" t="s">
        <v>141</v>
      </c>
    </row>
    <row r="143" spans="1:7" x14ac:dyDescent="0.25">
      <c r="B143" s="2" t="s">
        <v>140</v>
      </c>
      <c r="E143" s="127"/>
      <c r="F143" s="127"/>
      <c r="G143" s="2" t="s">
        <v>141</v>
      </c>
    </row>
    <row r="144" spans="1:7" x14ac:dyDescent="0.25">
      <c r="E144" s="47"/>
      <c r="F144" s="47"/>
    </row>
    <row r="145" spans="1:7" x14ac:dyDescent="0.25">
      <c r="B145" s="41" t="s">
        <v>257</v>
      </c>
      <c r="C145" s="41"/>
      <c r="E145" s="47"/>
      <c r="F145" s="47"/>
    </row>
    <row r="146" spans="1:7" x14ac:dyDescent="0.25">
      <c r="D146" s="43" t="s">
        <v>256</v>
      </c>
      <c r="E146" s="47"/>
      <c r="F146" s="47"/>
    </row>
    <row r="147" spans="1:7" x14ac:dyDescent="0.25">
      <c r="B147" s="2" t="s">
        <v>219</v>
      </c>
      <c r="D147" s="48"/>
      <c r="E147" s="128">
        <f>E140*D147</f>
        <v>0</v>
      </c>
      <c r="F147" s="128"/>
      <c r="G147" s="2" t="s">
        <v>260</v>
      </c>
    </row>
    <row r="148" spans="1:7" x14ac:dyDescent="0.25">
      <c r="B148" s="2" t="s">
        <v>220</v>
      </c>
      <c r="D148" s="48"/>
      <c r="E148" s="128">
        <f>E141*D148</f>
        <v>0</v>
      </c>
      <c r="F148" s="128"/>
      <c r="G148" s="2" t="s">
        <v>260</v>
      </c>
    </row>
    <row r="149" spans="1:7" x14ac:dyDescent="0.25">
      <c r="B149" s="2" t="s">
        <v>221</v>
      </c>
      <c r="D149" s="48"/>
      <c r="E149" s="128">
        <f>E142*D149</f>
        <v>0</v>
      </c>
      <c r="F149" s="128"/>
      <c r="G149" s="2" t="s">
        <v>260</v>
      </c>
    </row>
    <row r="150" spans="1:7" x14ac:dyDescent="0.25">
      <c r="B150" s="2" t="s">
        <v>140</v>
      </c>
      <c r="E150" s="128">
        <f>SUM(E147:F149)/3</f>
        <v>0</v>
      </c>
      <c r="F150" s="128"/>
      <c r="G150" s="2" t="s">
        <v>260</v>
      </c>
    </row>
    <row r="151" spans="1:7" x14ac:dyDescent="0.25">
      <c r="E151" s="47"/>
      <c r="F151" s="47"/>
    </row>
    <row r="152" spans="1:7" x14ac:dyDescent="0.25">
      <c r="E152" s="47"/>
      <c r="F152" s="47"/>
    </row>
    <row r="153" spans="1:7" x14ac:dyDescent="0.25">
      <c r="E153" s="47"/>
      <c r="F153" s="47"/>
    </row>
    <row r="154" spans="1:7" x14ac:dyDescent="0.25">
      <c r="E154" s="45"/>
      <c r="F154" s="45"/>
    </row>
    <row r="155" spans="1:7" x14ac:dyDescent="0.25">
      <c r="A155" s="41" t="s">
        <v>222</v>
      </c>
      <c r="E155" s="45"/>
      <c r="F155" s="45"/>
    </row>
    <row r="156" spans="1:7" x14ac:dyDescent="0.25">
      <c r="B156" s="2" t="s">
        <v>223</v>
      </c>
      <c r="E156" s="128">
        <f>E133</f>
        <v>0</v>
      </c>
      <c r="F156" s="128"/>
      <c r="G156" s="2" t="s">
        <v>137</v>
      </c>
    </row>
    <row r="157" spans="1:7" x14ac:dyDescent="0.25">
      <c r="B157" s="2" t="s">
        <v>224</v>
      </c>
      <c r="E157" s="128">
        <f>E136*2</f>
        <v>0</v>
      </c>
      <c r="F157" s="128"/>
      <c r="G157" s="2" t="s">
        <v>137</v>
      </c>
    </row>
    <row r="158" spans="1:7" x14ac:dyDescent="0.25">
      <c r="B158" s="2" t="s">
        <v>225</v>
      </c>
      <c r="E158" s="128">
        <f>E143*100</f>
        <v>0</v>
      </c>
      <c r="F158" s="128"/>
      <c r="G158" s="2" t="s">
        <v>137</v>
      </c>
    </row>
    <row r="159" spans="1:7" x14ac:dyDescent="0.25">
      <c r="E159" s="45"/>
      <c r="F159" s="45"/>
    </row>
    <row r="160" spans="1:7" x14ac:dyDescent="0.25">
      <c r="B160" s="2" t="s">
        <v>215</v>
      </c>
      <c r="E160" s="128">
        <f>E156+E157+E158</f>
        <v>0</v>
      </c>
      <c r="F160" s="128"/>
      <c r="G160" s="2" t="s">
        <v>137</v>
      </c>
    </row>
    <row r="161" spans="1:9" x14ac:dyDescent="0.25">
      <c r="B161" s="2" t="s">
        <v>226</v>
      </c>
      <c r="D161" s="44"/>
      <c r="E161" s="128">
        <f>E160*D161</f>
        <v>0</v>
      </c>
      <c r="F161" s="128"/>
      <c r="G161" s="2" t="s">
        <v>143</v>
      </c>
    </row>
    <row r="162" spans="1:9" x14ac:dyDescent="0.25">
      <c r="B162" s="2" t="s">
        <v>227</v>
      </c>
      <c r="E162" s="128">
        <f>E160+E161</f>
        <v>0</v>
      </c>
      <c r="F162" s="128"/>
      <c r="G162" s="2" t="s">
        <v>137</v>
      </c>
    </row>
    <row r="163" spans="1:9" x14ac:dyDescent="0.25">
      <c r="B163" s="2" t="s">
        <v>142</v>
      </c>
      <c r="D163" s="49">
        <v>0.19</v>
      </c>
      <c r="E163" s="128">
        <f>E162*D163</f>
        <v>0</v>
      </c>
      <c r="F163" s="128"/>
      <c r="G163" s="2" t="s">
        <v>143</v>
      </c>
    </row>
    <row r="164" spans="1:9" ht="14.4" thickBot="1" x14ac:dyDescent="0.3">
      <c r="A164" s="50"/>
      <c r="B164" s="50"/>
      <c r="C164" s="50"/>
      <c r="D164" s="50"/>
      <c r="E164" s="51"/>
      <c r="F164" s="51"/>
      <c r="G164" s="50"/>
    </row>
    <row r="165" spans="1:9" x14ac:dyDescent="0.25">
      <c r="B165" s="41" t="s">
        <v>228</v>
      </c>
      <c r="C165" s="41"/>
      <c r="D165" s="41"/>
      <c r="E165" s="129">
        <f>E162+E163</f>
        <v>0</v>
      </c>
      <c r="F165" s="129"/>
      <c r="G165" s="41" t="s">
        <v>229</v>
      </c>
    </row>
    <row r="168" spans="1:9" x14ac:dyDescent="0.25">
      <c r="A168" s="41" t="s">
        <v>277</v>
      </c>
      <c r="E168" s="45"/>
      <c r="F168" s="45"/>
    </row>
    <row r="169" spans="1:9" x14ac:dyDescent="0.25">
      <c r="B169" s="2" t="s">
        <v>278</v>
      </c>
      <c r="E169" s="128">
        <f>E156</f>
        <v>0</v>
      </c>
      <c r="F169" s="128"/>
      <c r="G169" s="2" t="s">
        <v>137</v>
      </c>
      <c r="I169" s="174"/>
    </row>
    <row r="170" spans="1:9" x14ac:dyDescent="0.25">
      <c r="B170" s="2" t="s">
        <v>226</v>
      </c>
      <c r="D170" s="175">
        <f>D164</f>
        <v>0</v>
      </c>
      <c r="E170" s="128">
        <f>E169*D170</f>
        <v>0</v>
      </c>
      <c r="F170" s="128"/>
      <c r="G170" s="2" t="s">
        <v>137</v>
      </c>
    </row>
    <row r="171" spans="1:9" x14ac:dyDescent="0.25">
      <c r="B171" s="41" t="s">
        <v>279</v>
      </c>
      <c r="E171" s="129">
        <f>E169+E170</f>
        <v>0</v>
      </c>
      <c r="F171" s="129"/>
      <c r="G171" s="41" t="s">
        <v>137</v>
      </c>
    </row>
    <row r="172" spans="1:9" ht="14.4" thickBot="1" x14ac:dyDescent="0.3">
      <c r="A172" s="50"/>
      <c r="B172" s="50" t="s">
        <v>142</v>
      </c>
      <c r="C172" s="50"/>
      <c r="D172" s="176">
        <v>0.19</v>
      </c>
      <c r="E172" s="177">
        <f>E171*D172</f>
        <v>0</v>
      </c>
      <c r="F172" s="177"/>
      <c r="G172" s="50" t="s">
        <v>143</v>
      </c>
    </row>
    <row r="173" spans="1:9" x14ac:dyDescent="0.25">
      <c r="B173" s="41" t="s">
        <v>280</v>
      </c>
      <c r="C173" s="41"/>
      <c r="D173" s="41"/>
      <c r="E173" s="178">
        <f>E171+E172</f>
        <v>0</v>
      </c>
      <c r="F173" s="178"/>
      <c r="G173" s="41" t="s">
        <v>229</v>
      </c>
    </row>
    <row r="177" spans="1:7" x14ac:dyDescent="0.25">
      <c r="A177" s="52"/>
      <c r="B177" s="2" t="s">
        <v>262</v>
      </c>
    </row>
    <row r="178" spans="1:7" x14ac:dyDescent="0.25">
      <c r="A178" s="53"/>
      <c r="B178" s="2" t="s">
        <v>263</v>
      </c>
    </row>
    <row r="182" spans="1:7" ht="15.6" x14ac:dyDescent="0.3">
      <c r="A182" s="54" t="s">
        <v>144</v>
      </c>
    </row>
    <row r="184" spans="1:7" ht="186.6" customHeight="1" x14ac:dyDescent="0.25">
      <c r="A184" s="126" t="s">
        <v>230</v>
      </c>
      <c r="B184" s="126"/>
      <c r="C184" s="126"/>
      <c r="D184" s="126"/>
      <c r="E184" s="126"/>
      <c r="F184" s="126"/>
      <c r="G184" s="126"/>
    </row>
    <row r="189" spans="1:7" x14ac:dyDescent="0.25">
      <c r="A189" s="123"/>
      <c r="B189" s="123"/>
      <c r="C189" s="113"/>
      <c r="E189" s="114"/>
    </row>
    <row r="190" spans="1:7" x14ac:dyDescent="0.25">
      <c r="A190" s="2" t="s">
        <v>231</v>
      </c>
      <c r="E190" s="2" t="s">
        <v>232</v>
      </c>
    </row>
    <row r="193" spans="1:7" x14ac:dyDescent="0.25">
      <c r="A193" s="123"/>
      <c r="B193" s="123"/>
      <c r="C193" s="113"/>
      <c r="E193" s="123"/>
      <c r="F193" s="123"/>
    </row>
    <row r="194" spans="1:7" ht="46.8" customHeight="1" x14ac:dyDescent="0.25">
      <c r="A194" s="124" t="s">
        <v>273</v>
      </c>
      <c r="B194" s="124"/>
      <c r="C194" s="124"/>
      <c r="D194" s="124"/>
      <c r="E194" s="55" t="s">
        <v>233</v>
      </c>
    </row>
    <row r="199" spans="1:7" x14ac:dyDescent="0.25">
      <c r="A199" s="123"/>
      <c r="B199" s="123"/>
      <c r="C199" s="123"/>
      <c r="D199" s="123"/>
    </row>
    <row r="200" spans="1:7" x14ac:dyDescent="0.25">
      <c r="A200" s="2" t="s">
        <v>274</v>
      </c>
    </row>
    <row r="203" spans="1:7" x14ac:dyDescent="0.25">
      <c r="A203" s="56"/>
    </row>
    <row r="204" spans="1:7" ht="14.4" customHeight="1" x14ac:dyDescent="0.25">
      <c r="A204" s="125" t="s">
        <v>234</v>
      </c>
      <c r="B204" s="125"/>
      <c r="C204" s="125"/>
      <c r="D204" s="125"/>
      <c r="E204" s="125"/>
      <c r="F204" s="125"/>
      <c r="G204" s="125"/>
    </row>
    <row r="205" spans="1:7" x14ac:dyDescent="0.25">
      <c r="A205" s="125"/>
      <c r="B205" s="125"/>
      <c r="C205" s="125"/>
      <c r="D205" s="125"/>
      <c r="E205" s="125"/>
      <c r="F205" s="125"/>
      <c r="G205" s="125"/>
    </row>
    <row r="206" spans="1:7" x14ac:dyDescent="0.25">
      <c r="A206" s="125"/>
      <c r="B206" s="125"/>
      <c r="C206" s="125"/>
      <c r="D206" s="125"/>
      <c r="E206" s="125"/>
      <c r="F206" s="125"/>
      <c r="G206" s="125"/>
    </row>
    <row r="207" spans="1:7" x14ac:dyDescent="0.25">
      <c r="A207" s="125"/>
      <c r="B207" s="125"/>
      <c r="C207" s="125"/>
      <c r="D207" s="125"/>
      <c r="E207" s="125"/>
      <c r="F207" s="125"/>
      <c r="G207" s="125"/>
    </row>
    <row r="208" spans="1:7" x14ac:dyDescent="0.25">
      <c r="A208" s="125"/>
      <c r="B208" s="125"/>
      <c r="C208" s="125"/>
      <c r="D208" s="125"/>
      <c r="E208" s="125"/>
      <c r="F208" s="125"/>
      <c r="G208" s="125"/>
    </row>
    <row r="209" spans="1:7" x14ac:dyDescent="0.25">
      <c r="A209" s="125"/>
      <c r="B209" s="125"/>
      <c r="C209" s="125"/>
      <c r="D209" s="125"/>
      <c r="E209" s="125"/>
      <c r="F209" s="125"/>
      <c r="G209" s="125"/>
    </row>
    <row r="210" spans="1:7" x14ac:dyDescent="0.25">
      <c r="A210" s="125"/>
      <c r="B210" s="125"/>
      <c r="C210" s="125"/>
      <c r="D210" s="125"/>
      <c r="E210" s="125"/>
      <c r="F210" s="125"/>
      <c r="G210" s="125"/>
    </row>
    <row r="211" spans="1:7" x14ac:dyDescent="0.25">
      <c r="A211" s="125"/>
      <c r="B211" s="125"/>
      <c r="C211" s="125"/>
      <c r="D211" s="125"/>
      <c r="E211" s="125"/>
      <c r="F211" s="125"/>
      <c r="G211" s="125"/>
    </row>
  </sheetData>
  <mergeCells count="91">
    <mergeCell ref="E170:F170"/>
    <mergeCell ref="E171:F171"/>
    <mergeCell ref="E172:F172"/>
    <mergeCell ref="E173:F173"/>
    <mergeCell ref="D40:G40"/>
    <mergeCell ref="D42:G42"/>
    <mergeCell ref="A33:G35"/>
    <mergeCell ref="E53:F53"/>
    <mergeCell ref="E58:F58"/>
    <mergeCell ref="E57:F57"/>
    <mergeCell ref="E56:F56"/>
    <mergeCell ref="E55:F55"/>
    <mergeCell ref="E54:F54"/>
    <mergeCell ref="D44:G44"/>
    <mergeCell ref="A73:A74"/>
    <mergeCell ref="B75:D75"/>
    <mergeCell ref="B83:D83"/>
    <mergeCell ref="E59:F59"/>
    <mergeCell ref="E60:F60"/>
    <mergeCell ref="E62:F62"/>
    <mergeCell ref="E64:F64"/>
    <mergeCell ref="B72:D72"/>
    <mergeCell ref="B89:D89"/>
    <mergeCell ref="B90:D90"/>
    <mergeCell ref="B97:D97"/>
    <mergeCell ref="B98:D98"/>
    <mergeCell ref="G73:G74"/>
    <mergeCell ref="E73:E74"/>
    <mergeCell ref="F73:F74"/>
    <mergeCell ref="B82:D82"/>
    <mergeCell ref="B73:D74"/>
    <mergeCell ref="C76:D76"/>
    <mergeCell ref="C77:D77"/>
    <mergeCell ref="C78:D78"/>
    <mergeCell ref="C84:D84"/>
    <mergeCell ref="C85:D85"/>
    <mergeCell ref="C86:D86"/>
    <mergeCell ref="C91:D91"/>
    <mergeCell ref="E126:F126"/>
    <mergeCell ref="E131:F131"/>
    <mergeCell ref="B99:D99"/>
    <mergeCell ref="B106:D106"/>
    <mergeCell ref="B112:D112"/>
    <mergeCell ref="B113:D113"/>
    <mergeCell ref="A123:G123"/>
    <mergeCell ref="B105:D105"/>
    <mergeCell ref="C102:D102"/>
    <mergeCell ref="C107:D107"/>
    <mergeCell ref="C108:D108"/>
    <mergeCell ref="C109:D109"/>
    <mergeCell ref="C114:D114"/>
    <mergeCell ref="C115:D115"/>
    <mergeCell ref="C116:D116"/>
    <mergeCell ref="C117:D117"/>
    <mergeCell ref="E141:F141"/>
    <mergeCell ref="E130:F130"/>
    <mergeCell ref="E129:F129"/>
    <mergeCell ref="E128:F128"/>
    <mergeCell ref="E127:F127"/>
    <mergeCell ref="E132:F132"/>
    <mergeCell ref="E133:F133"/>
    <mergeCell ref="E136:F136"/>
    <mergeCell ref="E139:F139"/>
    <mergeCell ref="E140:F140"/>
    <mergeCell ref="A184:G184"/>
    <mergeCell ref="E142:F142"/>
    <mergeCell ref="E143:F143"/>
    <mergeCell ref="E156:F156"/>
    <mergeCell ref="E157:F157"/>
    <mergeCell ref="E158:F158"/>
    <mergeCell ref="E165:F165"/>
    <mergeCell ref="E160:F160"/>
    <mergeCell ref="E162:F162"/>
    <mergeCell ref="E161:F161"/>
    <mergeCell ref="E163:F163"/>
    <mergeCell ref="E147:F147"/>
    <mergeCell ref="E148:F148"/>
    <mergeCell ref="E149:F149"/>
    <mergeCell ref="E150:F150"/>
    <mergeCell ref="E169:F169"/>
    <mergeCell ref="A189:B189"/>
    <mergeCell ref="A193:B193"/>
    <mergeCell ref="E193:F193"/>
    <mergeCell ref="A194:D194"/>
    <mergeCell ref="A204:G211"/>
    <mergeCell ref="A199:D199"/>
    <mergeCell ref="C92:D92"/>
    <mergeCell ref="C93:D93"/>
    <mergeCell ref="C94:D94"/>
    <mergeCell ref="C100:D100"/>
    <mergeCell ref="C101:D101"/>
  </mergeCells>
  <phoneticPr fontId="2" type="noConversion"/>
  <pageMargins left="0.7" right="0.7" top="0.78740157499999996" bottom="0.78740157499999996" header="0.3" footer="0.3"/>
  <pageSetup paperSize="9" scale="70" orientation="portrait" r:id="rId1"/>
  <rowBreaks count="4" manualBreakCount="4">
    <brk id="48" max="6" man="1"/>
    <brk id="81" max="16383" man="1"/>
    <brk id="121" max="16383" man="1"/>
    <brk id="18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DE70B-3990-4B86-B966-AB0AEA546620}">
  <dimension ref="B2:E421"/>
  <sheetViews>
    <sheetView view="pageBreakPreview" zoomScale="60" zoomScaleNormal="100" workbookViewId="0">
      <pane ySplit="6" topLeftCell="A7" activePane="bottomLeft" state="frozen"/>
      <selection pane="bottomLeft" activeCell="B47" sqref="B47:E47"/>
    </sheetView>
  </sheetViews>
  <sheetFormatPr baseColWidth="10" defaultRowHeight="13.8" x14ac:dyDescent="0.25"/>
  <cols>
    <col min="1" max="2" width="4.5546875" style="2" customWidth="1"/>
    <col min="3" max="3" width="36.33203125" style="55" customWidth="1"/>
    <col min="4" max="4" width="37.6640625" style="55" customWidth="1"/>
    <col min="5" max="5" width="31.5546875" style="2" customWidth="1"/>
    <col min="6" max="16384" width="11.5546875" style="2"/>
  </cols>
  <sheetData>
    <row r="2" spans="2:5" ht="15.6" x14ac:dyDescent="0.3">
      <c r="B2" s="54" t="s">
        <v>269</v>
      </c>
    </row>
    <row r="5" spans="2:5" ht="51.6" customHeight="1" x14ac:dyDescent="0.25">
      <c r="B5" s="145" t="s">
        <v>252</v>
      </c>
      <c r="C5" s="146"/>
      <c r="D5" s="146"/>
      <c r="E5" s="146"/>
    </row>
    <row r="6" spans="2:5" s="6" customFormat="1" ht="27.6" x14ac:dyDescent="0.3">
      <c r="B6" s="143" t="s">
        <v>0</v>
      </c>
      <c r="C6" s="144"/>
      <c r="D6" s="58" t="s">
        <v>1</v>
      </c>
      <c r="E6" s="57" t="s">
        <v>2</v>
      </c>
    </row>
    <row r="7" spans="2:5" x14ac:dyDescent="0.25">
      <c r="B7" s="119" t="s">
        <v>3</v>
      </c>
      <c r="C7" s="116" t="s">
        <v>4</v>
      </c>
      <c r="D7" s="117"/>
      <c r="E7" s="53"/>
    </row>
    <row r="8" spans="2:5" ht="69" x14ac:dyDescent="0.25">
      <c r="B8" s="59">
        <v>1</v>
      </c>
      <c r="C8" s="60" t="s">
        <v>253</v>
      </c>
      <c r="D8" s="60" t="s">
        <v>5</v>
      </c>
      <c r="E8" s="60" t="s">
        <v>103</v>
      </c>
    </row>
    <row r="9" spans="2:5" ht="55.2" x14ac:dyDescent="0.25">
      <c r="B9" s="59">
        <v>2</v>
      </c>
      <c r="C9" s="60" t="s">
        <v>6</v>
      </c>
      <c r="D9" s="60" t="s">
        <v>7</v>
      </c>
      <c r="E9" s="60" t="s">
        <v>104</v>
      </c>
    </row>
    <row r="10" spans="2:5" ht="55.2" x14ac:dyDescent="0.25">
      <c r="B10" s="59">
        <v>3</v>
      </c>
      <c r="C10" s="60" t="s">
        <v>254</v>
      </c>
      <c r="D10" s="60" t="s">
        <v>8</v>
      </c>
      <c r="E10" s="60" t="s">
        <v>95</v>
      </c>
    </row>
    <row r="11" spans="2:5" ht="41.4" x14ac:dyDescent="0.25">
      <c r="B11" s="59">
        <v>4</v>
      </c>
      <c r="C11" s="60" t="s">
        <v>9</v>
      </c>
      <c r="D11" s="60" t="s">
        <v>10</v>
      </c>
      <c r="E11" s="60" t="s">
        <v>96</v>
      </c>
    </row>
    <row r="12" spans="2:5" ht="69" x14ac:dyDescent="0.25">
      <c r="B12" s="59">
        <v>5</v>
      </c>
      <c r="C12" s="60" t="s">
        <v>11</v>
      </c>
      <c r="D12" s="60" t="s">
        <v>15</v>
      </c>
      <c r="E12" s="60" t="s">
        <v>105</v>
      </c>
    </row>
    <row r="13" spans="2:5" ht="110.4" x14ac:dyDescent="0.25">
      <c r="B13" s="59">
        <v>6</v>
      </c>
      <c r="C13" s="60" t="s">
        <v>12</v>
      </c>
      <c r="D13" s="60" t="s">
        <v>16</v>
      </c>
      <c r="E13" s="60" t="s">
        <v>97</v>
      </c>
    </row>
    <row r="14" spans="2:5" ht="151.80000000000001" x14ac:dyDescent="0.25">
      <c r="B14" s="59">
        <v>7</v>
      </c>
      <c r="C14" s="60" t="s">
        <v>13</v>
      </c>
      <c r="D14" s="60" t="s">
        <v>17</v>
      </c>
      <c r="E14" s="60" t="s">
        <v>98</v>
      </c>
    </row>
    <row r="15" spans="2:5" ht="96.6" x14ac:dyDescent="0.25">
      <c r="B15" s="59">
        <v>8</v>
      </c>
      <c r="C15" s="60" t="s">
        <v>14</v>
      </c>
      <c r="D15" s="60" t="s">
        <v>18</v>
      </c>
      <c r="E15" s="60" t="s">
        <v>99</v>
      </c>
    </row>
    <row r="16" spans="2:5" ht="82.8" x14ac:dyDescent="0.25">
      <c r="B16" s="59">
        <v>9</v>
      </c>
      <c r="C16" s="60" t="s">
        <v>19</v>
      </c>
      <c r="D16" s="60" t="s">
        <v>22</v>
      </c>
      <c r="E16" s="60" t="s">
        <v>100</v>
      </c>
    </row>
    <row r="17" spans="2:5" ht="82.8" x14ac:dyDescent="0.25">
      <c r="B17" s="59">
        <v>10</v>
      </c>
      <c r="C17" s="60" t="s">
        <v>20</v>
      </c>
      <c r="D17" s="60" t="s">
        <v>23</v>
      </c>
      <c r="E17" s="60" t="s">
        <v>101</v>
      </c>
    </row>
    <row r="18" spans="2:5" ht="69" x14ac:dyDescent="0.25">
      <c r="B18" s="59">
        <v>11</v>
      </c>
      <c r="C18" s="60" t="s">
        <v>21</v>
      </c>
      <c r="D18" s="60" t="s">
        <v>24</v>
      </c>
      <c r="E18" s="60" t="s">
        <v>102</v>
      </c>
    </row>
    <row r="19" spans="2:5" x14ac:dyDescent="0.25">
      <c r="E19" s="60"/>
    </row>
    <row r="20" spans="2:5" x14ac:dyDescent="0.25">
      <c r="B20" s="115" t="s">
        <v>25</v>
      </c>
      <c r="C20" s="116" t="s">
        <v>26</v>
      </c>
      <c r="D20" s="117"/>
      <c r="E20" s="118"/>
    </row>
    <row r="21" spans="2:5" ht="69" x14ac:dyDescent="0.25">
      <c r="B21" s="59">
        <v>1</v>
      </c>
      <c r="C21" s="60" t="s">
        <v>27</v>
      </c>
      <c r="D21" s="60" t="s">
        <v>36</v>
      </c>
      <c r="E21" s="60" t="s">
        <v>106</v>
      </c>
    </row>
    <row r="22" spans="2:5" ht="55.2" x14ac:dyDescent="0.25">
      <c r="B22" s="59">
        <v>2</v>
      </c>
      <c r="C22" s="60" t="s">
        <v>28</v>
      </c>
      <c r="D22" s="60" t="s">
        <v>37</v>
      </c>
      <c r="E22" s="60" t="s">
        <v>107</v>
      </c>
    </row>
    <row r="23" spans="2:5" ht="110.4" x14ac:dyDescent="0.25">
      <c r="B23" s="59">
        <v>3</v>
      </c>
      <c r="C23" s="60" t="s">
        <v>29</v>
      </c>
      <c r="D23" s="60" t="s">
        <v>38</v>
      </c>
      <c r="E23" s="60" t="s">
        <v>108</v>
      </c>
    </row>
    <row r="24" spans="2:5" ht="96.6" x14ac:dyDescent="0.25">
      <c r="B24" s="59">
        <v>4</v>
      </c>
      <c r="C24" s="60" t="s">
        <v>30</v>
      </c>
      <c r="D24" s="60" t="s">
        <v>39</v>
      </c>
      <c r="E24" s="60" t="s">
        <v>95</v>
      </c>
    </row>
    <row r="25" spans="2:5" ht="69" x14ac:dyDescent="0.25">
      <c r="B25" s="59">
        <v>5</v>
      </c>
      <c r="C25" s="60" t="s">
        <v>31</v>
      </c>
      <c r="D25" s="60" t="s">
        <v>40</v>
      </c>
      <c r="E25" s="60" t="s">
        <v>95</v>
      </c>
    </row>
    <row r="26" spans="2:5" ht="110.4" x14ac:dyDescent="0.25">
      <c r="B26" s="59">
        <v>6</v>
      </c>
      <c r="C26" s="60" t="s">
        <v>32</v>
      </c>
      <c r="D26" s="60" t="s">
        <v>41</v>
      </c>
      <c r="E26" s="60" t="s">
        <v>109</v>
      </c>
    </row>
    <row r="27" spans="2:5" ht="41.4" x14ac:dyDescent="0.25">
      <c r="B27" s="59">
        <v>7</v>
      </c>
      <c r="C27" s="60" t="s">
        <v>33</v>
      </c>
      <c r="D27" s="60" t="s">
        <v>42</v>
      </c>
      <c r="E27" s="60" t="s">
        <v>95</v>
      </c>
    </row>
    <row r="28" spans="2:5" ht="82.8" x14ac:dyDescent="0.25">
      <c r="B28" s="59">
        <v>8</v>
      </c>
      <c r="C28" s="60" t="s">
        <v>34</v>
      </c>
      <c r="D28" s="60" t="s">
        <v>43</v>
      </c>
      <c r="E28" s="60" t="s">
        <v>110</v>
      </c>
    </row>
    <row r="29" spans="2:5" ht="55.2" x14ac:dyDescent="0.25">
      <c r="B29" s="59">
        <v>9</v>
      </c>
      <c r="C29" s="60" t="s">
        <v>35</v>
      </c>
      <c r="D29" s="60" t="s">
        <v>44</v>
      </c>
      <c r="E29" s="60" t="s">
        <v>111</v>
      </c>
    </row>
    <row r="30" spans="2:5" x14ac:dyDescent="0.25">
      <c r="C30" s="60"/>
      <c r="D30" s="60"/>
      <c r="E30" s="60"/>
    </row>
    <row r="31" spans="2:5" x14ac:dyDescent="0.25">
      <c r="B31" s="115" t="s">
        <v>45</v>
      </c>
      <c r="C31" s="120" t="s">
        <v>46</v>
      </c>
      <c r="D31" s="118"/>
      <c r="E31" s="118"/>
    </row>
    <row r="32" spans="2:5" ht="69" x14ac:dyDescent="0.25">
      <c r="B32" s="59">
        <v>1</v>
      </c>
      <c r="C32" s="60" t="s">
        <v>47</v>
      </c>
      <c r="D32" s="60" t="s">
        <v>55</v>
      </c>
      <c r="E32" s="60" t="s">
        <v>112</v>
      </c>
    </row>
    <row r="33" spans="2:5" ht="82.8" x14ac:dyDescent="0.25">
      <c r="B33" s="59">
        <v>2</v>
      </c>
      <c r="C33" s="60" t="s">
        <v>48</v>
      </c>
      <c r="D33" s="60" t="s">
        <v>56</v>
      </c>
      <c r="E33" s="60" t="s">
        <v>128</v>
      </c>
    </row>
    <row r="34" spans="2:5" ht="55.2" x14ac:dyDescent="0.25">
      <c r="B34" s="59">
        <v>3</v>
      </c>
      <c r="C34" s="60" t="s">
        <v>49</v>
      </c>
      <c r="D34" s="60" t="s">
        <v>57</v>
      </c>
      <c r="E34" s="60" t="s">
        <v>113</v>
      </c>
    </row>
    <row r="35" spans="2:5" ht="82.8" x14ac:dyDescent="0.25">
      <c r="B35" s="59">
        <v>4</v>
      </c>
      <c r="C35" s="60" t="s">
        <v>50</v>
      </c>
      <c r="D35" s="60" t="s">
        <v>58</v>
      </c>
      <c r="E35" s="60" t="s">
        <v>95</v>
      </c>
    </row>
    <row r="36" spans="2:5" ht="69" x14ac:dyDescent="0.25">
      <c r="B36" s="59">
        <v>5</v>
      </c>
      <c r="C36" s="60" t="s">
        <v>51</v>
      </c>
      <c r="D36" s="60" t="s">
        <v>61</v>
      </c>
      <c r="E36" s="60" t="s">
        <v>95</v>
      </c>
    </row>
    <row r="37" spans="2:5" ht="82.8" x14ac:dyDescent="0.25">
      <c r="B37" s="59">
        <v>6</v>
      </c>
      <c r="C37" s="60" t="s">
        <v>52</v>
      </c>
      <c r="D37" s="60" t="s">
        <v>59</v>
      </c>
      <c r="E37" s="60" t="s">
        <v>114</v>
      </c>
    </row>
    <row r="38" spans="2:5" ht="82.8" x14ac:dyDescent="0.25">
      <c r="B38" s="59">
        <v>7</v>
      </c>
      <c r="C38" s="60" t="s">
        <v>53</v>
      </c>
      <c r="D38" s="60" t="s">
        <v>62</v>
      </c>
      <c r="E38" s="60" t="s">
        <v>115</v>
      </c>
    </row>
    <row r="39" spans="2:5" ht="41.4" x14ac:dyDescent="0.25">
      <c r="B39" s="59">
        <v>8</v>
      </c>
      <c r="C39" s="60" t="s">
        <v>54</v>
      </c>
      <c r="D39" s="60" t="s">
        <v>60</v>
      </c>
      <c r="E39" s="60" t="s">
        <v>116</v>
      </c>
    </row>
    <row r="40" spans="2:5" x14ac:dyDescent="0.25">
      <c r="C40" s="60"/>
      <c r="D40" s="60"/>
      <c r="E40" s="60"/>
    </row>
    <row r="41" spans="2:5" x14ac:dyDescent="0.25">
      <c r="B41" s="115" t="s">
        <v>63</v>
      </c>
      <c r="C41" s="120" t="s">
        <v>64</v>
      </c>
      <c r="D41" s="118"/>
      <c r="E41" s="118"/>
    </row>
    <row r="42" spans="2:5" ht="55.2" x14ac:dyDescent="0.25">
      <c r="B42" s="59">
        <v>1</v>
      </c>
      <c r="C42" s="60" t="s">
        <v>65</v>
      </c>
      <c r="D42" s="60" t="s">
        <v>69</v>
      </c>
      <c r="E42" s="60" t="s">
        <v>117</v>
      </c>
    </row>
    <row r="43" spans="2:5" ht="55.2" x14ac:dyDescent="0.25">
      <c r="B43" s="59">
        <v>2</v>
      </c>
      <c r="C43" s="60" t="s">
        <v>66</v>
      </c>
      <c r="D43" s="60" t="s">
        <v>70</v>
      </c>
      <c r="E43" s="60" t="s">
        <v>118</v>
      </c>
    </row>
    <row r="44" spans="2:5" ht="41.4" x14ac:dyDescent="0.25">
      <c r="B44" s="59">
        <v>3</v>
      </c>
      <c r="C44" s="60" t="s">
        <v>67</v>
      </c>
      <c r="D44" s="60" t="s">
        <v>71</v>
      </c>
      <c r="E44" s="60" t="s">
        <v>95</v>
      </c>
    </row>
    <row r="45" spans="2:5" ht="55.2" x14ac:dyDescent="0.25">
      <c r="B45" s="59">
        <v>4</v>
      </c>
      <c r="C45" s="60" t="s">
        <v>68</v>
      </c>
      <c r="D45" s="60" t="s">
        <v>72</v>
      </c>
      <c r="E45" s="60" t="s">
        <v>119</v>
      </c>
    </row>
    <row r="46" spans="2:5" x14ac:dyDescent="0.25">
      <c r="C46" s="60"/>
      <c r="D46" s="60"/>
      <c r="E46" s="60"/>
    </row>
    <row r="47" spans="2:5" x14ac:dyDescent="0.25">
      <c r="B47" s="115" t="s">
        <v>73</v>
      </c>
      <c r="C47" s="120" t="s">
        <v>74</v>
      </c>
      <c r="D47" s="118"/>
      <c r="E47" s="118"/>
    </row>
    <row r="48" spans="2:5" ht="55.2" x14ac:dyDescent="0.25">
      <c r="B48" s="59">
        <v>1</v>
      </c>
      <c r="C48" s="60" t="s">
        <v>75</v>
      </c>
      <c r="D48" s="60" t="s">
        <v>85</v>
      </c>
      <c r="E48" s="60" t="s">
        <v>120</v>
      </c>
    </row>
    <row r="49" spans="2:5" ht="69" x14ac:dyDescent="0.25">
      <c r="B49" s="59">
        <v>2</v>
      </c>
      <c r="C49" s="60" t="s">
        <v>76</v>
      </c>
      <c r="D49" s="60" t="s">
        <v>86</v>
      </c>
      <c r="E49" s="60" t="s">
        <v>121</v>
      </c>
    </row>
    <row r="50" spans="2:5" ht="96.6" x14ac:dyDescent="0.25">
      <c r="B50" s="59">
        <v>3</v>
      </c>
      <c r="C50" s="60" t="s">
        <v>77</v>
      </c>
      <c r="D50" s="60" t="s">
        <v>87</v>
      </c>
      <c r="E50" s="60" t="s">
        <v>122</v>
      </c>
    </row>
    <row r="51" spans="2:5" ht="179.4" x14ac:dyDescent="0.25">
      <c r="B51" s="59">
        <v>4</v>
      </c>
      <c r="C51" s="60" t="s">
        <v>78</v>
      </c>
      <c r="D51" s="60" t="s">
        <v>88</v>
      </c>
      <c r="E51" s="60" t="s">
        <v>123</v>
      </c>
    </row>
    <row r="52" spans="2:5" ht="55.2" x14ac:dyDescent="0.25">
      <c r="B52" s="59">
        <v>5</v>
      </c>
      <c r="C52" s="60" t="s">
        <v>79</v>
      </c>
      <c r="D52" s="60" t="s">
        <v>89</v>
      </c>
      <c r="E52" s="60" t="s">
        <v>124</v>
      </c>
    </row>
    <row r="53" spans="2:5" ht="41.4" x14ac:dyDescent="0.25">
      <c r="B53" s="59">
        <v>6</v>
      </c>
      <c r="C53" s="60" t="s">
        <v>80</v>
      </c>
      <c r="D53" s="60" t="s">
        <v>90</v>
      </c>
      <c r="E53" s="60" t="s">
        <v>125</v>
      </c>
    </row>
    <row r="54" spans="2:5" ht="69" x14ac:dyDescent="0.25">
      <c r="B54" s="59">
        <v>7</v>
      </c>
      <c r="C54" s="60" t="s">
        <v>81</v>
      </c>
      <c r="D54" s="60" t="s">
        <v>91</v>
      </c>
      <c r="E54" s="60" t="s">
        <v>125</v>
      </c>
    </row>
    <row r="55" spans="2:5" ht="69" x14ac:dyDescent="0.25">
      <c r="B55" s="59">
        <v>8</v>
      </c>
      <c r="C55" s="60" t="s">
        <v>82</v>
      </c>
      <c r="D55" s="60" t="s">
        <v>92</v>
      </c>
      <c r="E55" s="60" t="s">
        <v>126</v>
      </c>
    </row>
    <row r="56" spans="2:5" ht="55.2" x14ac:dyDescent="0.25">
      <c r="B56" s="59">
        <v>9</v>
      </c>
      <c r="C56" s="60" t="s">
        <v>83</v>
      </c>
      <c r="D56" s="60" t="s">
        <v>93</v>
      </c>
      <c r="E56" s="60" t="s">
        <v>127</v>
      </c>
    </row>
    <row r="57" spans="2:5" ht="55.2" x14ac:dyDescent="0.25">
      <c r="B57" s="59">
        <v>10</v>
      </c>
      <c r="C57" s="60" t="s">
        <v>84</v>
      </c>
      <c r="D57" s="60" t="s">
        <v>94</v>
      </c>
      <c r="E57" s="60" t="s">
        <v>95</v>
      </c>
    </row>
    <row r="58" spans="2:5" x14ac:dyDescent="0.25">
      <c r="C58" s="60"/>
      <c r="D58" s="60"/>
    </row>
    <row r="59" spans="2:5" x14ac:dyDescent="0.25">
      <c r="C59" s="60"/>
      <c r="D59" s="60"/>
    </row>
    <row r="60" spans="2:5" x14ac:dyDescent="0.25">
      <c r="B60" s="59"/>
      <c r="C60" s="60"/>
      <c r="D60" s="60"/>
    </row>
    <row r="61" spans="2:5" x14ac:dyDescent="0.25">
      <c r="B61" s="59"/>
      <c r="C61" s="60"/>
      <c r="D61" s="60"/>
    </row>
    <row r="62" spans="2:5" x14ac:dyDescent="0.25">
      <c r="C62" s="60"/>
      <c r="D62" s="60"/>
    </row>
    <row r="63" spans="2:5" x14ac:dyDescent="0.25">
      <c r="C63" s="60"/>
      <c r="D63" s="60"/>
    </row>
    <row r="64" spans="2:5" x14ac:dyDescent="0.25">
      <c r="C64" s="60"/>
      <c r="D64" s="60"/>
    </row>
    <row r="65" spans="3:4" x14ac:dyDescent="0.25">
      <c r="C65" s="60"/>
      <c r="D65" s="60"/>
    </row>
    <row r="66" spans="3:4" x14ac:dyDescent="0.25">
      <c r="C66" s="60"/>
      <c r="D66" s="60"/>
    </row>
    <row r="67" spans="3:4" x14ac:dyDescent="0.25">
      <c r="C67" s="60"/>
      <c r="D67" s="60"/>
    </row>
    <row r="68" spans="3:4" x14ac:dyDescent="0.25">
      <c r="C68" s="60"/>
      <c r="D68" s="60"/>
    </row>
    <row r="69" spans="3:4" x14ac:dyDescent="0.25">
      <c r="C69" s="60"/>
      <c r="D69" s="60"/>
    </row>
    <row r="70" spans="3:4" x14ac:dyDescent="0.25">
      <c r="C70" s="60"/>
      <c r="D70" s="60"/>
    </row>
    <row r="71" spans="3:4" x14ac:dyDescent="0.25">
      <c r="C71" s="60"/>
      <c r="D71" s="60"/>
    </row>
    <row r="72" spans="3:4" x14ac:dyDescent="0.25">
      <c r="C72" s="60"/>
      <c r="D72" s="60"/>
    </row>
    <row r="73" spans="3:4" x14ac:dyDescent="0.25">
      <c r="C73" s="60"/>
      <c r="D73" s="60"/>
    </row>
    <row r="74" spans="3:4" x14ac:dyDescent="0.25">
      <c r="C74" s="60"/>
      <c r="D74" s="60"/>
    </row>
    <row r="75" spans="3:4" x14ac:dyDescent="0.25">
      <c r="C75" s="60"/>
      <c r="D75" s="60"/>
    </row>
    <row r="76" spans="3:4" x14ac:dyDescent="0.25">
      <c r="C76" s="60"/>
      <c r="D76" s="60"/>
    </row>
    <row r="77" spans="3:4" x14ac:dyDescent="0.25">
      <c r="C77" s="60"/>
      <c r="D77" s="60"/>
    </row>
    <row r="78" spans="3:4" x14ac:dyDescent="0.25">
      <c r="C78" s="60"/>
      <c r="D78" s="60"/>
    </row>
    <row r="79" spans="3:4" x14ac:dyDescent="0.25">
      <c r="C79" s="60"/>
      <c r="D79" s="60"/>
    </row>
    <row r="80" spans="3:4" x14ac:dyDescent="0.25">
      <c r="C80" s="60"/>
      <c r="D80" s="60"/>
    </row>
    <row r="81" spans="3:4" x14ac:dyDescent="0.25">
      <c r="C81" s="60"/>
      <c r="D81" s="60"/>
    </row>
    <row r="82" spans="3:4" x14ac:dyDescent="0.25">
      <c r="C82" s="60"/>
      <c r="D82" s="60"/>
    </row>
    <row r="83" spans="3:4" x14ac:dyDescent="0.25">
      <c r="C83" s="60"/>
      <c r="D83" s="60"/>
    </row>
    <row r="84" spans="3:4" x14ac:dyDescent="0.25">
      <c r="C84" s="60"/>
      <c r="D84" s="60"/>
    </row>
    <row r="85" spans="3:4" x14ac:dyDescent="0.25">
      <c r="C85" s="60"/>
      <c r="D85" s="60"/>
    </row>
    <row r="86" spans="3:4" x14ac:dyDescent="0.25">
      <c r="C86" s="60"/>
      <c r="D86" s="60"/>
    </row>
    <row r="87" spans="3:4" x14ac:dyDescent="0.25">
      <c r="C87" s="60"/>
      <c r="D87" s="60"/>
    </row>
    <row r="88" spans="3:4" x14ac:dyDescent="0.25">
      <c r="C88" s="60"/>
      <c r="D88" s="60"/>
    </row>
    <row r="89" spans="3:4" x14ac:dyDescent="0.25">
      <c r="C89" s="60"/>
      <c r="D89" s="60"/>
    </row>
    <row r="90" spans="3:4" x14ac:dyDescent="0.25">
      <c r="C90" s="60"/>
      <c r="D90" s="60"/>
    </row>
    <row r="91" spans="3:4" x14ac:dyDescent="0.25">
      <c r="C91" s="60"/>
      <c r="D91" s="60"/>
    </row>
    <row r="92" spans="3:4" x14ac:dyDescent="0.25">
      <c r="C92" s="60"/>
      <c r="D92" s="60"/>
    </row>
    <row r="93" spans="3:4" x14ac:dyDescent="0.25">
      <c r="C93" s="60"/>
      <c r="D93" s="60"/>
    </row>
    <row r="94" spans="3:4" x14ac:dyDescent="0.25">
      <c r="C94" s="60"/>
      <c r="D94" s="60"/>
    </row>
    <row r="95" spans="3:4" x14ac:dyDescent="0.25">
      <c r="C95" s="60"/>
      <c r="D95" s="60"/>
    </row>
    <row r="96" spans="3:4" x14ac:dyDescent="0.25">
      <c r="C96" s="60"/>
      <c r="D96" s="60"/>
    </row>
    <row r="97" spans="3:4" x14ac:dyDescent="0.25">
      <c r="C97" s="60"/>
      <c r="D97" s="60"/>
    </row>
    <row r="98" spans="3:4" x14ac:dyDescent="0.25">
      <c r="C98" s="60"/>
      <c r="D98" s="60"/>
    </row>
    <row r="99" spans="3:4" x14ac:dyDescent="0.25">
      <c r="C99" s="60"/>
      <c r="D99" s="60"/>
    </row>
    <row r="100" spans="3:4" x14ac:dyDescent="0.25">
      <c r="C100" s="60"/>
      <c r="D100" s="60"/>
    </row>
    <row r="101" spans="3:4" x14ac:dyDescent="0.25">
      <c r="C101" s="60"/>
      <c r="D101" s="60"/>
    </row>
    <row r="102" spans="3:4" x14ac:dyDescent="0.25">
      <c r="C102" s="60"/>
      <c r="D102" s="60"/>
    </row>
    <row r="103" spans="3:4" x14ac:dyDescent="0.25">
      <c r="C103" s="60"/>
      <c r="D103" s="60"/>
    </row>
    <row r="104" spans="3:4" x14ac:dyDescent="0.25">
      <c r="C104" s="60"/>
      <c r="D104" s="60"/>
    </row>
    <row r="105" spans="3:4" x14ac:dyDescent="0.25">
      <c r="C105" s="60"/>
      <c r="D105" s="60"/>
    </row>
    <row r="106" spans="3:4" x14ac:dyDescent="0.25">
      <c r="C106" s="60"/>
      <c r="D106" s="60"/>
    </row>
    <row r="107" spans="3:4" x14ac:dyDescent="0.25">
      <c r="C107" s="60"/>
      <c r="D107" s="60"/>
    </row>
    <row r="108" spans="3:4" x14ac:dyDescent="0.25">
      <c r="C108" s="60"/>
      <c r="D108" s="60"/>
    </row>
    <row r="109" spans="3:4" x14ac:dyDescent="0.25">
      <c r="C109" s="60"/>
      <c r="D109" s="60"/>
    </row>
    <row r="110" spans="3:4" x14ac:dyDescent="0.25">
      <c r="C110" s="60"/>
      <c r="D110" s="60"/>
    </row>
    <row r="111" spans="3:4" x14ac:dyDescent="0.25">
      <c r="C111" s="60"/>
      <c r="D111" s="60"/>
    </row>
    <row r="112" spans="3:4" x14ac:dyDescent="0.25">
      <c r="C112" s="60"/>
      <c r="D112" s="60"/>
    </row>
    <row r="113" spans="3:4" x14ac:dyDescent="0.25">
      <c r="C113" s="60"/>
      <c r="D113" s="60"/>
    </row>
    <row r="114" spans="3:4" x14ac:dyDescent="0.25">
      <c r="C114" s="60"/>
      <c r="D114" s="60"/>
    </row>
    <row r="115" spans="3:4" x14ac:dyDescent="0.25">
      <c r="C115" s="60"/>
      <c r="D115" s="60"/>
    </row>
    <row r="116" spans="3:4" x14ac:dyDescent="0.25">
      <c r="C116" s="60"/>
      <c r="D116" s="60"/>
    </row>
    <row r="117" spans="3:4" x14ac:dyDescent="0.25">
      <c r="C117" s="60"/>
      <c r="D117" s="60"/>
    </row>
    <row r="118" spans="3:4" x14ac:dyDescent="0.25">
      <c r="C118" s="60"/>
      <c r="D118" s="60"/>
    </row>
    <row r="119" spans="3:4" x14ac:dyDescent="0.25">
      <c r="C119" s="60"/>
      <c r="D119" s="60"/>
    </row>
    <row r="120" spans="3:4" x14ac:dyDescent="0.25">
      <c r="C120" s="60"/>
      <c r="D120" s="60"/>
    </row>
    <row r="121" spans="3:4" x14ac:dyDescent="0.25">
      <c r="C121" s="60"/>
      <c r="D121" s="60"/>
    </row>
    <row r="122" spans="3:4" x14ac:dyDescent="0.25">
      <c r="C122" s="60"/>
      <c r="D122" s="60"/>
    </row>
    <row r="123" spans="3:4" x14ac:dyDescent="0.25">
      <c r="C123" s="60"/>
      <c r="D123" s="60"/>
    </row>
    <row r="124" spans="3:4" x14ac:dyDescent="0.25">
      <c r="C124" s="60"/>
      <c r="D124" s="60"/>
    </row>
    <row r="125" spans="3:4" x14ac:dyDescent="0.25">
      <c r="C125" s="60"/>
      <c r="D125" s="60"/>
    </row>
    <row r="126" spans="3:4" x14ac:dyDescent="0.25">
      <c r="C126" s="60"/>
      <c r="D126" s="60"/>
    </row>
    <row r="127" spans="3:4" x14ac:dyDescent="0.25">
      <c r="C127" s="60"/>
      <c r="D127" s="60"/>
    </row>
    <row r="128" spans="3:4" x14ac:dyDescent="0.25">
      <c r="C128" s="60"/>
      <c r="D128" s="60"/>
    </row>
    <row r="129" spans="3:4" x14ac:dyDescent="0.25">
      <c r="C129" s="60"/>
      <c r="D129" s="60"/>
    </row>
    <row r="130" spans="3:4" x14ac:dyDescent="0.25">
      <c r="C130" s="60"/>
      <c r="D130" s="60"/>
    </row>
    <row r="131" spans="3:4" x14ac:dyDescent="0.25">
      <c r="C131" s="60"/>
      <c r="D131" s="60"/>
    </row>
    <row r="132" spans="3:4" x14ac:dyDescent="0.25">
      <c r="C132" s="60"/>
      <c r="D132" s="60"/>
    </row>
    <row r="133" spans="3:4" x14ac:dyDescent="0.25">
      <c r="C133" s="60"/>
      <c r="D133" s="60"/>
    </row>
    <row r="134" spans="3:4" x14ac:dyDescent="0.25">
      <c r="C134" s="60"/>
      <c r="D134" s="60"/>
    </row>
    <row r="135" spans="3:4" x14ac:dyDescent="0.25">
      <c r="C135" s="60"/>
      <c r="D135" s="60"/>
    </row>
    <row r="136" spans="3:4" x14ac:dyDescent="0.25">
      <c r="C136" s="60"/>
      <c r="D136" s="60"/>
    </row>
    <row r="137" spans="3:4" x14ac:dyDescent="0.25">
      <c r="C137" s="60"/>
      <c r="D137" s="60"/>
    </row>
    <row r="138" spans="3:4" x14ac:dyDescent="0.25">
      <c r="C138" s="60"/>
      <c r="D138" s="60"/>
    </row>
    <row r="139" spans="3:4" x14ac:dyDescent="0.25">
      <c r="C139" s="60"/>
      <c r="D139" s="60"/>
    </row>
    <row r="140" spans="3:4" x14ac:dyDescent="0.25">
      <c r="C140" s="60"/>
      <c r="D140" s="60"/>
    </row>
    <row r="141" spans="3:4" x14ac:dyDescent="0.25">
      <c r="C141" s="60"/>
      <c r="D141" s="60"/>
    </row>
    <row r="142" spans="3:4" x14ac:dyDescent="0.25">
      <c r="C142" s="60"/>
      <c r="D142" s="60"/>
    </row>
    <row r="143" spans="3:4" x14ac:dyDescent="0.25">
      <c r="C143" s="60"/>
      <c r="D143" s="60"/>
    </row>
    <row r="144" spans="3:4" x14ac:dyDescent="0.25">
      <c r="C144" s="60"/>
      <c r="D144" s="60"/>
    </row>
    <row r="145" spans="3:4" x14ac:dyDescent="0.25">
      <c r="C145" s="60"/>
      <c r="D145" s="60"/>
    </row>
    <row r="146" spans="3:4" x14ac:dyDescent="0.25">
      <c r="C146" s="60"/>
      <c r="D146" s="60"/>
    </row>
    <row r="147" spans="3:4" x14ac:dyDescent="0.25">
      <c r="C147" s="60"/>
      <c r="D147" s="60"/>
    </row>
    <row r="148" spans="3:4" x14ac:dyDescent="0.25">
      <c r="C148" s="60"/>
      <c r="D148" s="60"/>
    </row>
    <row r="149" spans="3:4" x14ac:dyDescent="0.25">
      <c r="C149" s="60"/>
      <c r="D149" s="60"/>
    </row>
    <row r="150" spans="3:4" x14ac:dyDescent="0.25">
      <c r="C150" s="60"/>
      <c r="D150" s="60"/>
    </row>
    <row r="151" spans="3:4" x14ac:dyDescent="0.25">
      <c r="C151" s="60"/>
      <c r="D151" s="60"/>
    </row>
    <row r="152" spans="3:4" x14ac:dyDescent="0.25">
      <c r="C152" s="60"/>
      <c r="D152" s="60"/>
    </row>
    <row r="153" spans="3:4" x14ac:dyDescent="0.25">
      <c r="C153" s="60"/>
      <c r="D153" s="60"/>
    </row>
    <row r="154" spans="3:4" x14ac:dyDescent="0.25">
      <c r="C154" s="60"/>
      <c r="D154" s="60"/>
    </row>
    <row r="155" spans="3:4" x14ac:dyDescent="0.25">
      <c r="C155" s="60"/>
      <c r="D155" s="60"/>
    </row>
    <row r="156" spans="3:4" x14ac:dyDescent="0.25">
      <c r="C156" s="60"/>
      <c r="D156" s="60"/>
    </row>
    <row r="157" spans="3:4" x14ac:dyDescent="0.25">
      <c r="C157" s="60"/>
      <c r="D157" s="60"/>
    </row>
    <row r="158" spans="3:4" x14ac:dyDescent="0.25">
      <c r="C158" s="60"/>
      <c r="D158" s="60"/>
    </row>
    <row r="159" spans="3:4" x14ac:dyDescent="0.25">
      <c r="C159" s="60"/>
      <c r="D159" s="60"/>
    </row>
    <row r="160" spans="3:4" x14ac:dyDescent="0.25">
      <c r="C160" s="60"/>
      <c r="D160" s="60"/>
    </row>
    <row r="161" spans="3:4" x14ac:dyDescent="0.25">
      <c r="C161" s="60"/>
      <c r="D161" s="60"/>
    </row>
    <row r="162" spans="3:4" x14ac:dyDescent="0.25">
      <c r="C162" s="60"/>
      <c r="D162" s="60"/>
    </row>
    <row r="163" spans="3:4" x14ac:dyDescent="0.25">
      <c r="C163" s="60"/>
      <c r="D163" s="60"/>
    </row>
    <row r="164" spans="3:4" x14ac:dyDescent="0.25">
      <c r="C164" s="60"/>
      <c r="D164" s="60"/>
    </row>
    <row r="165" spans="3:4" x14ac:dyDescent="0.25">
      <c r="C165" s="60"/>
      <c r="D165" s="60"/>
    </row>
    <row r="166" spans="3:4" x14ac:dyDescent="0.25">
      <c r="C166" s="60"/>
      <c r="D166" s="60"/>
    </row>
    <row r="167" spans="3:4" x14ac:dyDescent="0.25">
      <c r="C167" s="60"/>
      <c r="D167" s="60"/>
    </row>
    <row r="168" spans="3:4" x14ac:dyDescent="0.25">
      <c r="C168" s="60"/>
      <c r="D168" s="60"/>
    </row>
    <row r="169" spans="3:4" x14ac:dyDescent="0.25">
      <c r="C169" s="60"/>
      <c r="D169" s="60"/>
    </row>
    <row r="170" spans="3:4" x14ac:dyDescent="0.25">
      <c r="C170" s="60"/>
      <c r="D170" s="60"/>
    </row>
    <row r="171" spans="3:4" x14ac:dyDescent="0.25">
      <c r="C171" s="60"/>
      <c r="D171" s="60"/>
    </row>
    <row r="172" spans="3:4" x14ac:dyDescent="0.25">
      <c r="C172" s="60"/>
      <c r="D172" s="60"/>
    </row>
    <row r="173" spans="3:4" x14ac:dyDescent="0.25">
      <c r="C173" s="60"/>
      <c r="D173" s="60"/>
    </row>
    <row r="174" spans="3:4" x14ac:dyDescent="0.25">
      <c r="C174" s="60"/>
      <c r="D174" s="60"/>
    </row>
    <row r="175" spans="3:4" x14ac:dyDescent="0.25">
      <c r="C175" s="60"/>
      <c r="D175" s="60"/>
    </row>
    <row r="176" spans="3:4" x14ac:dyDescent="0.25">
      <c r="C176" s="60"/>
      <c r="D176" s="60"/>
    </row>
    <row r="177" spans="3:4" x14ac:dyDescent="0.25">
      <c r="C177" s="60"/>
      <c r="D177" s="60"/>
    </row>
    <row r="178" spans="3:4" x14ac:dyDescent="0.25">
      <c r="C178" s="60"/>
      <c r="D178" s="60"/>
    </row>
    <row r="179" spans="3:4" x14ac:dyDescent="0.25">
      <c r="C179" s="60"/>
      <c r="D179" s="60"/>
    </row>
    <row r="180" spans="3:4" x14ac:dyDescent="0.25">
      <c r="C180" s="60"/>
      <c r="D180" s="60"/>
    </row>
    <row r="181" spans="3:4" x14ac:dyDescent="0.25">
      <c r="C181" s="60"/>
      <c r="D181" s="60"/>
    </row>
    <row r="182" spans="3:4" x14ac:dyDescent="0.25">
      <c r="C182" s="60"/>
      <c r="D182" s="60"/>
    </row>
    <row r="183" spans="3:4" x14ac:dyDescent="0.25">
      <c r="C183" s="60"/>
      <c r="D183" s="60"/>
    </row>
    <row r="184" spans="3:4" x14ac:dyDescent="0.25">
      <c r="C184" s="60"/>
      <c r="D184" s="60"/>
    </row>
    <row r="185" spans="3:4" x14ac:dyDescent="0.25">
      <c r="C185" s="60"/>
      <c r="D185" s="60"/>
    </row>
    <row r="186" spans="3:4" x14ac:dyDescent="0.25">
      <c r="C186" s="60"/>
      <c r="D186" s="60"/>
    </row>
    <row r="187" spans="3:4" x14ac:dyDescent="0.25">
      <c r="C187" s="60"/>
      <c r="D187" s="60"/>
    </row>
    <row r="188" spans="3:4" x14ac:dyDescent="0.25">
      <c r="C188" s="60"/>
      <c r="D188" s="60"/>
    </row>
    <row r="189" spans="3:4" x14ac:dyDescent="0.25">
      <c r="C189" s="60"/>
      <c r="D189" s="60"/>
    </row>
    <row r="190" spans="3:4" x14ac:dyDescent="0.25">
      <c r="C190" s="60"/>
      <c r="D190" s="60"/>
    </row>
    <row r="191" spans="3:4" x14ac:dyDescent="0.25">
      <c r="C191" s="60"/>
      <c r="D191" s="60"/>
    </row>
    <row r="192" spans="3:4" x14ac:dyDescent="0.25">
      <c r="C192" s="60"/>
      <c r="D192" s="60"/>
    </row>
    <row r="193" spans="3:4" x14ac:dyDescent="0.25">
      <c r="C193" s="60"/>
      <c r="D193" s="60"/>
    </row>
    <row r="194" spans="3:4" x14ac:dyDescent="0.25">
      <c r="C194" s="60"/>
      <c r="D194" s="60"/>
    </row>
    <row r="195" spans="3:4" x14ac:dyDescent="0.25">
      <c r="C195" s="60"/>
      <c r="D195" s="60"/>
    </row>
    <row r="196" spans="3:4" x14ac:dyDescent="0.25">
      <c r="C196" s="60"/>
      <c r="D196" s="60"/>
    </row>
    <row r="197" spans="3:4" x14ac:dyDescent="0.25">
      <c r="C197" s="60"/>
      <c r="D197" s="60"/>
    </row>
    <row r="198" spans="3:4" x14ac:dyDescent="0.25">
      <c r="C198" s="60"/>
      <c r="D198" s="60"/>
    </row>
    <row r="199" spans="3:4" x14ac:dyDescent="0.25">
      <c r="C199" s="60"/>
      <c r="D199" s="60"/>
    </row>
    <row r="200" spans="3:4" x14ac:dyDescent="0.25">
      <c r="C200" s="60"/>
      <c r="D200" s="60"/>
    </row>
    <row r="201" spans="3:4" x14ac:dyDescent="0.25">
      <c r="C201" s="60"/>
      <c r="D201" s="60"/>
    </row>
    <row r="202" spans="3:4" x14ac:dyDescent="0.25">
      <c r="C202" s="60"/>
      <c r="D202" s="60"/>
    </row>
    <row r="203" spans="3:4" x14ac:dyDescent="0.25">
      <c r="C203" s="60"/>
      <c r="D203" s="60"/>
    </row>
    <row r="204" spans="3:4" x14ac:dyDescent="0.25">
      <c r="C204" s="60"/>
      <c r="D204" s="60"/>
    </row>
    <row r="205" spans="3:4" x14ac:dyDescent="0.25">
      <c r="C205" s="60"/>
      <c r="D205" s="60"/>
    </row>
    <row r="206" spans="3:4" x14ac:dyDescent="0.25">
      <c r="C206" s="60"/>
      <c r="D206" s="60"/>
    </row>
    <row r="207" spans="3:4" x14ac:dyDescent="0.25">
      <c r="C207" s="60"/>
      <c r="D207" s="60"/>
    </row>
    <row r="208" spans="3:4" x14ac:dyDescent="0.25">
      <c r="C208" s="60"/>
      <c r="D208" s="60"/>
    </row>
    <row r="209" spans="3:4" x14ac:dyDescent="0.25">
      <c r="C209" s="60"/>
      <c r="D209" s="60"/>
    </row>
    <row r="210" spans="3:4" x14ac:dyDescent="0.25">
      <c r="C210" s="60"/>
      <c r="D210" s="60"/>
    </row>
    <row r="211" spans="3:4" x14ac:dyDescent="0.25">
      <c r="C211" s="60"/>
      <c r="D211" s="60"/>
    </row>
    <row r="212" spans="3:4" x14ac:dyDescent="0.25">
      <c r="C212" s="60"/>
      <c r="D212" s="60"/>
    </row>
    <row r="213" spans="3:4" x14ac:dyDescent="0.25">
      <c r="C213" s="60"/>
      <c r="D213" s="60"/>
    </row>
    <row r="214" spans="3:4" x14ac:dyDescent="0.25">
      <c r="C214" s="60"/>
      <c r="D214" s="60"/>
    </row>
    <row r="215" spans="3:4" x14ac:dyDescent="0.25">
      <c r="C215" s="60"/>
      <c r="D215" s="60"/>
    </row>
    <row r="216" spans="3:4" x14ac:dyDescent="0.25">
      <c r="C216" s="60"/>
      <c r="D216" s="60"/>
    </row>
    <row r="217" spans="3:4" x14ac:dyDescent="0.25">
      <c r="C217" s="60"/>
      <c r="D217" s="60"/>
    </row>
    <row r="218" spans="3:4" x14ac:dyDescent="0.25">
      <c r="C218" s="60"/>
      <c r="D218" s="60"/>
    </row>
    <row r="219" spans="3:4" x14ac:dyDescent="0.25">
      <c r="C219" s="60"/>
      <c r="D219" s="60"/>
    </row>
    <row r="220" spans="3:4" x14ac:dyDescent="0.25">
      <c r="C220" s="60"/>
      <c r="D220" s="60"/>
    </row>
    <row r="221" spans="3:4" x14ac:dyDescent="0.25">
      <c r="C221" s="60"/>
      <c r="D221" s="60"/>
    </row>
    <row r="222" spans="3:4" x14ac:dyDescent="0.25">
      <c r="C222" s="60"/>
      <c r="D222" s="60"/>
    </row>
    <row r="223" spans="3:4" x14ac:dyDescent="0.25">
      <c r="C223" s="60"/>
      <c r="D223" s="60"/>
    </row>
    <row r="224" spans="3:4" x14ac:dyDescent="0.25">
      <c r="C224" s="60"/>
      <c r="D224" s="60"/>
    </row>
    <row r="225" spans="3:4" x14ac:dyDescent="0.25">
      <c r="C225" s="60"/>
      <c r="D225" s="60"/>
    </row>
    <row r="226" spans="3:4" x14ac:dyDescent="0.25">
      <c r="C226" s="60"/>
      <c r="D226" s="60"/>
    </row>
    <row r="227" spans="3:4" x14ac:dyDescent="0.25">
      <c r="C227" s="60"/>
      <c r="D227" s="60"/>
    </row>
    <row r="228" spans="3:4" x14ac:dyDescent="0.25">
      <c r="C228" s="60"/>
      <c r="D228" s="60"/>
    </row>
    <row r="229" spans="3:4" x14ac:dyDescent="0.25">
      <c r="C229" s="60"/>
      <c r="D229" s="60"/>
    </row>
    <row r="230" spans="3:4" x14ac:dyDescent="0.25">
      <c r="C230" s="60"/>
      <c r="D230" s="60"/>
    </row>
    <row r="231" spans="3:4" x14ac:dyDescent="0.25">
      <c r="C231" s="60"/>
      <c r="D231" s="60"/>
    </row>
    <row r="232" spans="3:4" x14ac:dyDescent="0.25">
      <c r="C232" s="60"/>
      <c r="D232" s="60"/>
    </row>
    <row r="233" spans="3:4" x14ac:dyDescent="0.25">
      <c r="C233" s="60"/>
      <c r="D233" s="60"/>
    </row>
    <row r="234" spans="3:4" x14ac:dyDescent="0.25">
      <c r="C234" s="60"/>
      <c r="D234" s="60"/>
    </row>
    <row r="235" spans="3:4" x14ac:dyDescent="0.25">
      <c r="C235" s="60"/>
      <c r="D235" s="60"/>
    </row>
    <row r="236" spans="3:4" x14ac:dyDescent="0.25">
      <c r="C236" s="60"/>
      <c r="D236" s="60"/>
    </row>
    <row r="237" spans="3:4" x14ac:dyDescent="0.25">
      <c r="C237" s="60"/>
      <c r="D237" s="60"/>
    </row>
    <row r="238" spans="3:4" x14ac:dyDescent="0.25">
      <c r="C238" s="60"/>
      <c r="D238" s="60"/>
    </row>
    <row r="239" spans="3:4" x14ac:dyDescent="0.25">
      <c r="C239" s="60"/>
      <c r="D239" s="60"/>
    </row>
    <row r="240" spans="3:4" x14ac:dyDescent="0.25">
      <c r="C240" s="60"/>
      <c r="D240" s="60"/>
    </row>
    <row r="241" spans="3:4" x14ac:dyDescent="0.25">
      <c r="C241" s="60"/>
      <c r="D241" s="60"/>
    </row>
    <row r="242" spans="3:4" x14ac:dyDescent="0.25">
      <c r="C242" s="60"/>
      <c r="D242" s="60"/>
    </row>
    <row r="243" spans="3:4" x14ac:dyDescent="0.25">
      <c r="C243" s="60"/>
      <c r="D243" s="60"/>
    </row>
    <row r="244" spans="3:4" x14ac:dyDescent="0.25">
      <c r="C244" s="60"/>
      <c r="D244" s="60"/>
    </row>
    <row r="245" spans="3:4" x14ac:dyDescent="0.25">
      <c r="C245" s="60"/>
      <c r="D245" s="60"/>
    </row>
    <row r="246" spans="3:4" x14ac:dyDescent="0.25">
      <c r="C246" s="60"/>
      <c r="D246" s="60"/>
    </row>
    <row r="247" spans="3:4" x14ac:dyDescent="0.25">
      <c r="C247" s="60"/>
      <c r="D247" s="60"/>
    </row>
    <row r="248" spans="3:4" x14ac:dyDescent="0.25">
      <c r="C248" s="60"/>
      <c r="D248" s="60"/>
    </row>
    <row r="249" spans="3:4" x14ac:dyDescent="0.25">
      <c r="C249" s="60"/>
      <c r="D249" s="60"/>
    </row>
    <row r="250" spans="3:4" x14ac:dyDescent="0.25">
      <c r="C250" s="60"/>
      <c r="D250" s="60"/>
    </row>
    <row r="251" spans="3:4" x14ac:dyDescent="0.25">
      <c r="C251" s="60"/>
      <c r="D251" s="60"/>
    </row>
    <row r="252" spans="3:4" x14ac:dyDescent="0.25">
      <c r="C252" s="60"/>
      <c r="D252" s="60"/>
    </row>
    <row r="253" spans="3:4" x14ac:dyDescent="0.25">
      <c r="C253" s="60"/>
      <c r="D253" s="60"/>
    </row>
    <row r="254" spans="3:4" x14ac:dyDescent="0.25">
      <c r="C254" s="60"/>
      <c r="D254" s="60"/>
    </row>
    <row r="255" spans="3:4" x14ac:dyDescent="0.25">
      <c r="C255" s="60"/>
      <c r="D255" s="60"/>
    </row>
    <row r="256" spans="3:4" x14ac:dyDescent="0.25">
      <c r="C256" s="60"/>
      <c r="D256" s="60"/>
    </row>
    <row r="257" spans="3:4" x14ac:dyDescent="0.25">
      <c r="C257" s="60"/>
      <c r="D257" s="60"/>
    </row>
    <row r="258" spans="3:4" x14ac:dyDescent="0.25">
      <c r="C258" s="60"/>
      <c r="D258" s="60"/>
    </row>
    <row r="259" spans="3:4" x14ac:dyDescent="0.25">
      <c r="C259" s="60"/>
      <c r="D259" s="60"/>
    </row>
    <row r="260" spans="3:4" x14ac:dyDescent="0.25">
      <c r="C260" s="60"/>
      <c r="D260" s="60"/>
    </row>
    <row r="261" spans="3:4" x14ac:dyDescent="0.25">
      <c r="C261" s="60"/>
      <c r="D261" s="60"/>
    </row>
    <row r="262" spans="3:4" x14ac:dyDescent="0.25">
      <c r="C262" s="60"/>
      <c r="D262" s="60"/>
    </row>
    <row r="263" spans="3:4" x14ac:dyDescent="0.25">
      <c r="C263" s="60"/>
      <c r="D263" s="60"/>
    </row>
    <row r="264" spans="3:4" x14ac:dyDescent="0.25">
      <c r="C264" s="60"/>
      <c r="D264" s="60"/>
    </row>
    <row r="265" spans="3:4" x14ac:dyDescent="0.25">
      <c r="C265" s="60"/>
      <c r="D265" s="60"/>
    </row>
    <row r="266" spans="3:4" x14ac:dyDescent="0.25">
      <c r="C266" s="60"/>
      <c r="D266" s="60"/>
    </row>
    <row r="267" spans="3:4" x14ac:dyDescent="0.25">
      <c r="C267" s="60"/>
      <c r="D267" s="60"/>
    </row>
    <row r="268" spans="3:4" x14ac:dyDescent="0.25">
      <c r="C268" s="60"/>
      <c r="D268" s="60"/>
    </row>
    <row r="269" spans="3:4" x14ac:dyDescent="0.25">
      <c r="C269" s="60"/>
      <c r="D269" s="60"/>
    </row>
    <row r="270" spans="3:4" x14ac:dyDescent="0.25">
      <c r="C270" s="60"/>
      <c r="D270" s="60"/>
    </row>
    <row r="271" spans="3:4" x14ac:dyDescent="0.25">
      <c r="C271" s="60"/>
      <c r="D271" s="60"/>
    </row>
    <row r="272" spans="3:4" x14ac:dyDescent="0.25">
      <c r="C272" s="60"/>
      <c r="D272" s="60"/>
    </row>
    <row r="273" spans="3:4" x14ac:dyDescent="0.25">
      <c r="C273" s="60"/>
      <c r="D273" s="60"/>
    </row>
    <row r="274" spans="3:4" x14ac:dyDescent="0.25">
      <c r="C274" s="60"/>
      <c r="D274" s="60"/>
    </row>
    <row r="275" spans="3:4" x14ac:dyDescent="0.25">
      <c r="C275" s="60"/>
      <c r="D275" s="60"/>
    </row>
    <row r="276" spans="3:4" x14ac:dyDescent="0.25">
      <c r="C276" s="60"/>
      <c r="D276" s="60"/>
    </row>
    <row r="277" spans="3:4" x14ac:dyDescent="0.25">
      <c r="C277" s="60"/>
      <c r="D277" s="60"/>
    </row>
    <row r="278" spans="3:4" x14ac:dyDescent="0.25">
      <c r="C278" s="60"/>
      <c r="D278" s="60"/>
    </row>
    <row r="279" spans="3:4" x14ac:dyDescent="0.25">
      <c r="C279" s="60"/>
      <c r="D279" s="60"/>
    </row>
    <row r="280" spans="3:4" x14ac:dyDescent="0.25">
      <c r="C280" s="60"/>
      <c r="D280" s="60"/>
    </row>
    <row r="281" spans="3:4" x14ac:dyDescent="0.25">
      <c r="C281" s="60"/>
      <c r="D281" s="60"/>
    </row>
    <row r="282" spans="3:4" x14ac:dyDescent="0.25">
      <c r="C282" s="60"/>
      <c r="D282" s="60"/>
    </row>
    <row r="283" spans="3:4" x14ac:dyDescent="0.25">
      <c r="C283" s="60"/>
      <c r="D283" s="60"/>
    </row>
    <row r="284" spans="3:4" x14ac:dyDescent="0.25">
      <c r="C284" s="60"/>
      <c r="D284" s="60"/>
    </row>
    <row r="285" spans="3:4" x14ac:dyDescent="0.25">
      <c r="C285" s="60"/>
      <c r="D285" s="60"/>
    </row>
    <row r="286" spans="3:4" x14ac:dyDescent="0.25">
      <c r="C286" s="60"/>
      <c r="D286" s="60"/>
    </row>
    <row r="287" spans="3:4" x14ac:dyDescent="0.25">
      <c r="C287" s="60"/>
      <c r="D287" s="60"/>
    </row>
    <row r="288" spans="3:4" x14ac:dyDescent="0.25">
      <c r="C288" s="60"/>
      <c r="D288" s="60"/>
    </row>
    <row r="289" spans="3:4" x14ac:dyDescent="0.25">
      <c r="C289" s="60"/>
      <c r="D289" s="60"/>
    </row>
    <row r="290" spans="3:4" x14ac:dyDescent="0.25">
      <c r="C290" s="60"/>
      <c r="D290" s="60"/>
    </row>
    <row r="291" spans="3:4" x14ac:dyDescent="0.25">
      <c r="C291" s="60"/>
      <c r="D291" s="60"/>
    </row>
    <row r="292" spans="3:4" x14ac:dyDescent="0.25">
      <c r="C292" s="60"/>
      <c r="D292" s="60"/>
    </row>
    <row r="293" spans="3:4" x14ac:dyDescent="0.25">
      <c r="C293" s="60"/>
      <c r="D293" s="60"/>
    </row>
    <row r="294" spans="3:4" x14ac:dyDescent="0.25">
      <c r="C294" s="60"/>
      <c r="D294" s="60"/>
    </row>
    <row r="295" spans="3:4" x14ac:dyDescent="0.25">
      <c r="C295" s="60"/>
      <c r="D295" s="60"/>
    </row>
    <row r="296" spans="3:4" x14ac:dyDescent="0.25">
      <c r="C296" s="60"/>
      <c r="D296" s="60"/>
    </row>
    <row r="297" spans="3:4" x14ac:dyDescent="0.25">
      <c r="C297" s="60"/>
      <c r="D297" s="60"/>
    </row>
    <row r="298" spans="3:4" x14ac:dyDescent="0.25">
      <c r="C298" s="60"/>
      <c r="D298" s="60"/>
    </row>
    <row r="299" spans="3:4" x14ac:dyDescent="0.25">
      <c r="C299" s="60"/>
      <c r="D299" s="60"/>
    </row>
    <row r="300" spans="3:4" x14ac:dyDescent="0.25">
      <c r="C300" s="60"/>
      <c r="D300" s="60"/>
    </row>
    <row r="301" spans="3:4" x14ac:dyDescent="0.25">
      <c r="C301" s="60"/>
      <c r="D301" s="60"/>
    </row>
    <row r="302" spans="3:4" x14ac:dyDescent="0.25">
      <c r="C302" s="60"/>
      <c r="D302" s="60"/>
    </row>
    <row r="303" spans="3:4" x14ac:dyDescent="0.25">
      <c r="C303" s="60"/>
      <c r="D303" s="60"/>
    </row>
    <row r="304" spans="3:4" x14ac:dyDescent="0.25">
      <c r="C304" s="60"/>
      <c r="D304" s="60"/>
    </row>
    <row r="305" spans="3:4" x14ac:dyDescent="0.25">
      <c r="C305" s="60"/>
      <c r="D305" s="60"/>
    </row>
    <row r="306" spans="3:4" x14ac:dyDescent="0.25">
      <c r="C306" s="60"/>
      <c r="D306" s="60"/>
    </row>
    <row r="307" spans="3:4" x14ac:dyDescent="0.25">
      <c r="C307" s="60"/>
      <c r="D307" s="60"/>
    </row>
    <row r="308" spans="3:4" x14ac:dyDescent="0.25">
      <c r="C308" s="60"/>
      <c r="D308" s="60"/>
    </row>
    <row r="309" spans="3:4" x14ac:dyDescent="0.25">
      <c r="C309" s="60"/>
      <c r="D309" s="60"/>
    </row>
    <row r="310" spans="3:4" x14ac:dyDescent="0.25">
      <c r="C310" s="60"/>
      <c r="D310" s="60"/>
    </row>
    <row r="311" spans="3:4" x14ac:dyDescent="0.25">
      <c r="C311" s="60"/>
      <c r="D311" s="60"/>
    </row>
    <row r="312" spans="3:4" x14ac:dyDescent="0.25">
      <c r="C312" s="60"/>
      <c r="D312" s="60"/>
    </row>
    <row r="313" spans="3:4" x14ac:dyDescent="0.25">
      <c r="C313" s="60"/>
      <c r="D313" s="60"/>
    </row>
    <row r="314" spans="3:4" x14ac:dyDescent="0.25">
      <c r="C314" s="60"/>
      <c r="D314" s="60"/>
    </row>
    <row r="315" spans="3:4" x14ac:dyDescent="0.25">
      <c r="C315" s="60"/>
      <c r="D315" s="60"/>
    </row>
    <row r="316" spans="3:4" x14ac:dyDescent="0.25">
      <c r="C316" s="60"/>
      <c r="D316" s="60"/>
    </row>
    <row r="317" spans="3:4" x14ac:dyDescent="0.25">
      <c r="C317" s="60"/>
      <c r="D317" s="60"/>
    </row>
    <row r="318" spans="3:4" x14ac:dyDescent="0.25">
      <c r="C318" s="60"/>
      <c r="D318" s="60"/>
    </row>
    <row r="319" spans="3:4" x14ac:dyDescent="0.25">
      <c r="C319" s="60"/>
      <c r="D319" s="60"/>
    </row>
    <row r="320" spans="3:4" x14ac:dyDescent="0.25">
      <c r="C320" s="60"/>
      <c r="D320" s="60"/>
    </row>
    <row r="321" spans="3:4" x14ac:dyDescent="0.25">
      <c r="C321" s="60"/>
      <c r="D321" s="60"/>
    </row>
    <row r="322" spans="3:4" x14ac:dyDescent="0.25">
      <c r="C322" s="60"/>
      <c r="D322" s="60"/>
    </row>
    <row r="323" spans="3:4" x14ac:dyDescent="0.25">
      <c r="C323" s="60"/>
      <c r="D323" s="60"/>
    </row>
    <row r="324" spans="3:4" x14ac:dyDescent="0.25">
      <c r="C324" s="60"/>
      <c r="D324" s="60"/>
    </row>
    <row r="325" spans="3:4" x14ac:dyDescent="0.25">
      <c r="C325" s="60"/>
      <c r="D325" s="60"/>
    </row>
    <row r="326" spans="3:4" x14ac:dyDescent="0.25">
      <c r="C326" s="60"/>
      <c r="D326" s="60"/>
    </row>
    <row r="327" spans="3:4" x14ac:dyDescent="0.25">
      <c r="C327" s="60"/>
      <c r="D327" s="60"/>
    </row>
    <row r="328" spans="3:4" x14ac:dyDescent="0.25">
      <c r="C328" s="60"/>
      <c r="D328" s="60"/>
    </row>
    <row r="329" spans="3:4" x14ac:dyDescent="0.25">
      <c r="C329" s="60"/>
      <c r="D329" s="60"/>
    </row>
    <row r="330" spans="3:4" x14ac:dyDescent="0.25">
      <c r="C330" s="60"/>
      <c r="D330" s="60"/>
    </row>
    <row r="331" spans="3:4" x14ac:dyDescent="0.25">
      <c r="C331" s="60"/>
      <c r="D331" s="60"/>
    </row>
    <row r="332" spans="3:4" x14ac:dyDescent="0.25">
      <c r="C332" s="60"/>
      <c r="D332" s="60"/>
    </row>
    <row r="333" spans="3:4" x14ac:dyDescent="0.25">
      <c r="C333" s="60"/>
      <c r="D333" s="60"/>
    </row>
    <row r="334" spans="3:4" x14ac:dyDescent="0.25">
      <c r="C334" s="60"/>
      <c r="D334" s="60"/>
    </row>
    <row r="335" spans="3:4" x14ac:dyDescent="0.25">
      <c r="C335" s="60"/>
      <c r="D335" s="60"/>
    </row>
    <row r="336" spans="3:4" x14ac:dyDescent="0.25">
      <c r="C336" s="60"/>
      <c r="D336" s="60"/>
    </row>
    <row r="337" spans="3:4" x14ac:dyDescent="0.25">
      <c r="C337" s="60"/>
      <c r="D337" s="60"/>
    </row>
    <row r="338" spans="3:4" x14ac:dyDescent="0.25">
      <c r="C338" s="60"/>
      <c r="D338" s="60"/>
    </row>
    <row r="339" spans="3:4" x14ac:dyDescent="0.25">
      <c r="C339" s="60"/>
      <c r="D339" s="60"/>
    </row>
    <row r="340" spans="3:4" x14ac:dyDescent="0.25">
      <c r="C340" s="60"/>
      <c r="D340" s="60"/>
    </row>
    <row r="341" spans="3:4" x14ac:dyDescent="0.25">
      <c r="C341" s="60"/>
      <c r="D341" s="60"/>
    </row>
    <row r="342" spans="3:4" x14ac:dyDescent="0.25">
      <c r="C342" s="60"/>
      <c r="D342" s="60"/>
    </row>
    <row r="343" spans="3:4" x14ac:dyDescent="0.25">
      <c r="C343" s="60"/>
      <c r="D343" s="60"/>
    </row>
    <row r="344" spans="3:4" x14ac:dyDescent="0.25">
      <c r="C344" s="60"/>
      <c r="D344" s="60"/>
    </row>
    <row r="345" spans="3:4" x14ac:dyDescent="0.25">
      <c r="C345" s="60"/>
      <c r="D345" s="60"/>
    </row>
    <row r="346" spans="3:4" x14ac:dyDescent="0.25">
      <c r="C346" s="60"/>
      <c r="D346" s="60"/>
    </row>
    <row r="347" spans="3:4" x14ac:dyDescent="0.25">
      <c r="C347" s="60"/>
      <c r="D347" s="60"/>
    </row>
    <row r="348" spans="3:4" x14ac:dyDescent="0.25">
      <c r="C348" s="60"/>
      <c r="D348" s="60"/>
    </row>
    <row r="349" spans="3:4" x14ac:dyDescent="0.25">
      <c r="C349" s="60"/>
    </row>
    <row r="350" spans="3:4" x14ac:dyDescent="0.25">
      <c r="C350" s="60"/>
    </row>
    <row r="351" spans="3:4" x14ac:dyDescent="0.25">
      <c r="C351" s="60"/>
    </row>
    <row r="352" spans="3:4" x14ac:dyDescent="0.25">
      <c r="C352" s="60"/>
    </row>
    <row r="353" spans="3:3" x14ac:dyDescent="0.25">
      <c r="C353" s="60"/>
    </row>
    <row r="354" spans="3:3" x14ac:dyDescent="0.25">
      <c r="C354" s="60"/>
    </row>
    <row r="355" spans="3:3" x14ac:dyDescent="0.25">
      <c r="C355" s="60"/>
    </row>
    <row r="356" spans="3:3" x14ac:dyDescent="0.25">
      <c r="C356" s="60"/>
    </row>
    <row r="357" spans="3:3" x14ac:dyDescent="0.25">
      <c r="C357" s="60"/>
    </row>
    <row r="358" spans="3:3" x14ac:dyDescent="0.25">
      <c r="C358" s="60"/>
    </row>
    <row r="359" spans="3:3" x14ac:dyDescent="0.25">
      <c r="C359" s="60"/>
    </row>
    <row r="360" spans="3:3" x14ac:dyDescent="0.25">
      <c r="C360" s="60"/>
    </row>
    <row r="361" spans="3:3" x14ac:dyDescent="0.25">
      <c r="C361" s="60"/>
    </row>
    <row r="362" spans="3:3" x14ac:dyDescent="0.25">
      <c r="C362" s="60"/>
    </row>
    <row r="363" spans="3:3" x14ac:dyDescent="0.25">
      <c r="C363" s="60"/>
    </row>
    <row r="364" spans="3:3" x14ac:dyDescent="0.25">
      <c r="C364" s="60"/>
    </row>
    <row r="365" spans="3:3" x14ac:dyDescent="0.25">
      <c r="C365" s="60"/>
    </row>
    <row r="366" spans="3:3" x14ac:dyDescent="0.25">
      <c r="C366" s="60"/>
    </row>
    <row r="367" spans="3:3" x14ac:dyDescent="0.25">
      <c r="C367" s="60"/>
    </row>
    <row r="368" spans="3:3" x14ac:dyDescent="0.25">
      <c r="C368" s="60"/>
    </row>
    <row r="369" spans="3:3" x14ac:dyDescent="0.25">
      <c r="C369" s="60"/>
    </row>
    <row r="370" spans="3:3" x14ac:dyDescent="0.25">
      <c r="C370" s="60"/>
    </row>
    <row r="371" spans="3:3" x14ac:dyDescent="0.25">
      <c r="C371" s="60"/>
    </row>
    <row r="372" spans="3:3" x14ac:dyDescent="0.25">
      <c r="C372" s="60"/>
    </row>
    <row r="373" spans="3:3" x14ac:dyDescent="0.25">
      <c r="C373" s="60"/>
    </row>
    <row r="374" spans="3:3" x14ac:dyDescent="0.25">
      <c r="C374" s="60"/>
    </row>
    <row r="375" spans="3:3" x14ac:dyDescent="0.25">
      <c r="C375" s="60"/>
    </row>
    <row r="376" spans="3:3" x14ac:dyDescent="0.25">
      <c r="C376" s="60"/>
    </row>
    <row r="377" spans="3:3" x14ac:dyDescent="0.25">
      <c r="C377" s="60"/>
    </row>
    <row r="378" spans="3:3" x14ac:dyDescent="0.25">
      <c r="C378" s="60"/>
    </row>
    <row r="379" spans="3:3" x14ac:dyDescent="0.25">
      <c r="C379" s="60"/>
    </row>
    <row r="380" spans="3:3" x14ac:dyDescent="0.25">
      <c r="C380" s="60"/>
    </row>
    <row r="381" spans="3:3" x14ac:dyDescent="0.25">
      <c r="C381" s="60"/>
    </row>
    <row r="382" spans="3:3" x14ac:dyDescent="0.25">
      <c r="C382" s="60"/>
    </row>
    <row r="383" spans="3:3" x14ac:dyDescent="0.25">
      <c r="C383" s="60"/>
    </row>
    <row r="384" spans="3:3" x14ac:dyDescent="0.25">
      <c r="C384" s="60"/>
    </row>
    <row r="385" spans="3:3" x14ac:dyDescent="0.25">
      <c r="C385" s="60"/>
    </row>
    <row r="386" spans="3:3" x14ac:dyDescent="0.25">
      <c r="C386" s="60"/>
    </row>
    <row r="387" spans="3:3" x14ac:dyDescent="0.25">
      <c r="C387" s="60"/>
    </row>
    <row r="388" spans="3:3" x14ac:dyDescent="0.25">
      <c r="C388" s="60"/>
    </row>
    <row r="389" spans="3:3" x14ac:dyDescent="0.25">
      <c r="C389" s="60"/>
    </row>
    <row r="390" spans="3:3" x14ac:dyDescent="0.25">
      <c r="C390" s="60"/>
    </row>
    <row r="391" spans="3:3" x14ac:dyDescent="0.25">
      <c r="C391" s="60"/>
    </row>
    <row r="392" spans="3:3" x14ac:dyDescent="0.25">
      <c r="C392" s="60"/>
    </row>
    <row r="393" spans="3:3" x14ac:dyDescent="0.25">
      <c r="C393" s="60"/>
    </row>
    <row r="394" spans="3:3" x14ac:dyDescent="0.25">
      <c r="C394" s="60"/>
    </row>
    <row r="395" spans="3:3" x14ac:dyDescent="0.25">
      <c r="C395" s="60"/>
    </row>
    <row r="396" spans="3:3" x14ac:dyDescent="0.25">
      <c r="C396" s="60"/>
    </row>
    <row r="397" spans="3:3" x14ac:dyDescent="0.25">
      <c r="C397" s="60"/>
    </row>
    <row r="398" spans="3:3" x14ac:dyDescent="0.25">
      <c r="C398" s="60"/>
    </row>
    <row r="399" spans="3:3" x14ac:dyDescent="0.25">
      <c r="C399" s="60"/>
    </row>
    <row r="400" spans="3:3" x14ac:dyDescent="0.25">
      <c r="C400" s="60"/>
    </row>
    <row r="401" spans="3:3" x14ac:dyDescent="0.25">
      <c r="C401" s="60"/>
    </row>
    <row r="402" spans="3:3" x14ac:dyDescent="0.25">
      <c r="C402" s="60"/>
    </row>
    <row r="403" spans="3:3" x14ac:dyDescent="0.25">
      <c r="C403" s="60"/>
    </row>
    <row r="404" spans="3:3" x14ac:dyDescent="0.25">
      <c r="C404" s="60"/>
    </row>
    <row r="405" spans="3:3" x14ac:dyDescent="0.25">
      <c r="C405" s="60"/>
    </row>
    <row r="406" spans="3:3" x14ac:dyDescent="0.25">
      <c r="C406" s="60"/>
    </row>
    <row r="407" spans="3:3" x14ac:dyDescent="0.25">
      <c r="C407" s="60"/>
    </row>
    <row r="408" spans="3:3" x14ac:dyDescent="0.25">
      <c r="C408" s="60"/>
    </row>
    <row r="409" spans="3:3" x14ac:dyDescent="0.25">
      <c r="C409" s="60"/>
    </row>
    <row r="410" spans="3:3" x14ac:dyDescent="0.25">
      <c r="C410" s="60"/>
    </row>
    <row r="411" spans="3:3" x14ac:dyDescent="0.25">
      <c r="C411" s="60"/>
    </row>
    <row r="412" spans="3:3" x14ac:dyDescent="0.25">
      <c r="C412" s="60"/>
    </row>
    <row r="413" spans="3:3" x14ac:dyDescent="0.25">
      <c r="C413" s="60"/>
    </row>
    <row r="414" spans="3:3" x14ac:dyDescent="0.25">
      <c r="C414" s="60"/>
    </row>
    <row r="415" spans="3:3" x14ac:dyDescent="0.25">
      <c r="C415" s="60"/>
    </row>
    <row r="416" spans="3:3" x14ac:dyDescent="0.25">
      <c r="C416" s="60"/>
    </row>
    <row r="417" spans="3:3" x14ac:dyDescent="0.25">
      <c r="C417" s="60"/>
    </row>
    <row r="418" spans="3:3" x14ac:dyDescent="0.25">
      <c r="C418" s="60"/>
    </row>
    <row r="419" spans="3:3" x14ac:dyDescent="0.25">
      <c r="C419" s="60"/>
    </row>
    <row r="420" spans="3:3" x14ac:dyDescent="0.25">
      <c r="C420" s="60"/>
    </row>
    <row r="421" spans="3:3" x14ac:dyDescent="0.25">
      <c r="C421" s="60"/>
    </row>
  </sheetData>
  <mergeCells count="2">
    <mergeCell ref="B6:C6"/>
    <mergeCell ref="B5:E5"/>
  </mergeCells>
  <phoneticPr fontId="2" type="noConversion"/>
  <pageMargins left="0.70866141732283472" right="0.70866141732283472" top="0.78740157480314965" bottom="0.78740157480314965" header="0.31496062992125984" footer="0.31496062992125984"/>
  <pageSetup paperSize="9" scale="64" orientation="portrait" r:id="rId1"/>
  <rowBreaks count="1" manualBreakCount="1">
    <brk id="19"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0E2FF-CA91-4560-BB06-6C4BF103E772}">
  <dimension ref="A2:CG31"/>
  <sheetViews>
    <sheetView view="pageBreakPreview" zoomScale="60" zoomScaleNormal="85" workbookViewId="0">
      <pane xSplit="6" ySplit="5" topLeftCell="G6" activePane="bottomRight" state="frozen"/>
      <selection pane="topRight" activeCell="J1" sqref="J1"/>
      <selection pane="bottomLeft" activeCell="A3" sqref="A3"/>
      <selection pane="bottomRight" activeCell="A2" sqref="A2"/>
    </sheetView>
  </sheetViews>
  <sheetFormatPr baseColWidth="10" defaultRowHeight="13.8" x14ac:dyDescent="0.25"/>
  <cols>
    <col min="1" max="1" width="11.5546875" style="2"/>
    <col min="2" max="2" width="28.33203125" style="2" customWidth="1"/>
    <col min="3" max="3" width="11.5546875" style="2"/>
    <col min="4" max="4" width="13.6640625" style="2" customWidth="1"/>
    <col min="5" max="5" width="19.33203125" style="2" customWidth="1"/>
    <col min="6" max="6" width="17.33203125" style="2" customWidth="1"/>
    <col min="7" max="18" width="5.77734375" style="2" customWidth="1"/>
    <col min="19" max="19" width="9.21875" style="2" customWidth="1"/>
    <col min="20" max="31" width="5.77734375" style="2" customWidth="1"/>
    <col min="32" max="32" width="9.21875" style="2" customWidth="1"/>
    <col min="33" max="44" width="5.77734375" style="2" customWidth="1"/>
    <col min="45" max="45" width="9.21875" style="2" customWidth="1"/>
    <col min="46" max="57" width="5.77734375" style="2" customWidth="1"/>
    <col min="58" max="58" width="9.21875" style="2" customWidth="1"/>
    <col min="59" max="70" width="5.77734375" style="2" customWidth="1"/>
    <col min="71" max="71" width="9.21875" style="2" customWidth="1"/>
    <col min="72" max="83" width="5.77734375" style="2" customWidth="1"/>
    <col min="84" max="84" width="9.21875" style="2" customWidth="1"/>
    <col min="85" max="85" width="10.33203125" style="2" customWidth="1"/>
    <col min="86" max="16384" width="11.5546875" style="2"/>
  </cols>
  <sheetData>
    <row r="2" spans="1:85" ht="15.6" x14ac:dyDescent="0.3">
      <c r="A2" s="54" t="s">
        <v>268</v>
      </c>
    </row>
    <row r="3" spans="1:85" ht="14.4" thickBot="1" x14ac:dyDescent="0.3"/>
    <row r="4" spans="1:85" ht="40.799999999999997" customHeight="1" thickBot="1" x14ac:dyDescent="0.35">
      <c r="A4" s="171" t="s">
        <v>157</v>
      </c>
      <c r="B4" s="168" t="s">
        <v>235</v>
      </c>
      <c r="C4" s="147" t="s">
        <v>255</v>
      </c>
      <c r="D4" s="150" t="s">
        <v>258</v>
      </c>
      <c r="E4" s="150" t="s">
        <v>259</v>
      </c>
      <c r="F4" s="147" t="s">
        <v>261</v>
      </c>
      <c r="G4" s="156">
        <v>2026</v>
      </c>
      <c r="H4" s="157"/>
      <c r="I4" s="157"/>
      <c r="J4" s="157"/>
      <c r="K4" s="157"/>
      <c r="L4" s="157"/>
      <c r="M4" s="157"/>
      <c r="N4" s="157"/>
      <c r="O4" s="157"/>
      <c r="P4" s="157"/>
      <c r="Q4" s="157"/>
      <c r="R4" s="157"/>
      <c r="S4" s="158"/>
      <c r="T4" s="153">
        <f>G4+1</f>
        <v>2027</v>
      </c>
      <c r="U4" s="154"/>
      <c r="V4" s="154"/>
      <c r="W4" s="154"/>
      <c r="X4" s="154"/>
      <c r="Y4" s="154"/>
      <c r="Z4" s="154"/>
      <c r="AA4" s="154"/>
      <c r="AB4" s="154"/>
      <c r="AC4" s="154"/>
      <c r="AD4" s="154"/>
      <c r="AE4" s="154"/>
      <c r="AF4" s="155"/>
      <c r="AG4" s="153">
        <f>T4+1</f>
        <v>2028</v>
      </c>
      <c r="AH4" s="154"/>
      <c r="AI4" s="154"/>
      <c r="AJ4" s="154"/>
      <c r="AK4" s="154"/>
      <c r="AL4" s="154"/>
      <c r="AM4" s="154"/>
      <c r="AN4" s="154"/>
      <c r="AO4" s="154"/>
      <c r="AP4" s="154"/>
      <c r="AQ4" s="154"/>
      <c r="AR4" s="154"/>
      <c r="AS4" s="155"/>
      <c r="AT4" s="153">
        <f>AG4+1</f>
        <v>2029</v>
      </c>
      <c r="AU4" s="154"/>
      <c r="AV4" s="154"/>
      <c r="AW4" s="154"/>
      <c r="AX4" s="154"/>
      <c r="AY4" s="154"/>
      <c r="AZ4" s="154"/>
      <c r="BA4" s="154"/>
      <c r="BB4" s="154"/>
      <c r="BC4" s="154"/>
      <c r="BD4" s="154"/>
      <c r="BE4" s="154"/>
      <c r="BF4" s="155"/>
      <c r="BG4" s="153">
        <f>AT4+1</f>
        <v>2030</v>
      </c>
      <c r="BH4" s="154"/>
      <c r="BI4" s="154"/>
      <c r="BJ4" s="154"/>
      <c r="BK4" s="154"/>
      <c r="BL4" s="154"/>
      <c r="BM4" s="154"/>
      <c r="BN4" s="154"/>
      <c r="BO4" s="154"/>
      <c r="BP4" s="154"/>
      <c r="BQ4" s="154"/>
      <c r="BR4" s="154"/>
      <c r="BS4" s="155"/>
      <c r="BT4" s="153">
        <f>BG4+1</f>
        <v>2031</v>
      </c>
      <c r="BU4" s="154"/>
      <c r="BV4" s="154"/>
      <c r="BW4" s="154"/>
      <c r="BX4" s="154"/>
      <c r="BY4" s="154"/>
      <c r="BZ4" s="154"/>
      <c r="CA4" s="154"/>
      <c r="CB4" s="154"/>
      <c r="CC4" s="154"/>
      <c r="CD4" s="154"/>
      <c r="CE4" s="154"/>
      <c r="CF4" s="155"/>
      <c r="CG4" s="61"/>
    </row>
    <row r="5" spans="1:85" ht="35.4" thickBot="1" x14ac:dyDescent="0.35">
      <c r="A5" s="172"/>
      <c r="B5" s="169"/>
      <c r="C5" s="148"/>
      <c r="D5" s="151"/>
      <c r="E5" s="151"/>
      <c r="F5" s="148"/>
      <c r="G5" s="165" t="s">
        <v>204</v>
      </c>
      <c r="H5" s="166"/>
      <c r="I5" s="167"/>
      <c r="J5" s="165" t="s">
        <v>205</v>
      </c>
      <c r="K5" s="166"/>
      <c r="L5" s="167"/>
      <c r="M5" s="165" t="s">
        <v>206</v>
      </c>
      <c r="N5" s="166"/>
      <c r="O5" s="167"/>
      <c r="P5" s="165" t="s">
        <v>207</v>
      </c>
      <c r="Q5" s="166"/>
      <c r="R5" s="167"/>
      <c r="S5" s="62" t="s">
        <v>275</v>
      </c>
      <c r="T5" s="165" t="s">
        <v>204</v>
      </c>
      <c r="U5" s="166"/>
      <c r="V5" s="167"/>
      <c r="W5" s="165" t="s">
        <v>205</v>
      </c>
      <c r="X5" s="166"/>
      <c r="Y5" s="167"/>
      <c r="Z5" s="165" t="s">
        <v>206</v>
      </c>
      <c r="AA5" s="166"/>
      <c r="AB5" s="167"/>
      <c r="AC5" s="165" t="s">
        <v>207</v>
      </c>
      <c r="AD5" s="166"/>
      <c r="AE5" s="167"/>
      <c r="AF5" s="62" t="s">
        <v>275</v>
      </c>
      <c r="AG5" s="159" t="s">
        <v>204</v>
      </c>
      <c r="AH5" s="160"/>
      <c r="AI5" s="161"/>
      <c r="AJ5" s="159" t="s">
        <v>205</v>
      </c>
      <c r="AK5" s="160"/>
      <c r="AL5" s="161"/>
      <c r="AM5" s="159" t="s">
        <v>206</v>
      </c>
      <c r="AN5" s="160"/>
      <c r="AO5" s="161"/>
      <c r="AP5" s="159" t="s">
        <v>207</v>
      </c>
      <c r="AQ5" s="160"/>
      <c r="AR5" s="161"/>
      <c r="AS5" s="62" t="s">
        <v>275</v>
      </c>
      <c r="AT5" s="159" t="s">
        <v>204</v>
      </c>
      <c r="AU5" s="160"/>
      <c r="AV5" s="161"/>
      <c r="AW5" s="159" t="s">
        <v>205</v>
      </c>
      <c r="AX5" s="160"/>
      <c r="AY5" s="161"/>
      <c r="AZ5" s="159" t="s">
        <v>206</v>
      </c>
      <c r="BA5" s="160"/>
      <c r="BB5" s="161"/>
      <c r="BC5" s="159" t="s">
        <v>207</v>
      </c>
      <c r="BD5" s="160"/>
      <c r="BE5" s="161"/>
      <c r="BF5" s="62" t="s">
        <v>275</v>
      </c>
      <c r="BG5" s="159" t="s">
        <v>204</v>
      </c>
      <c r="BH5" s="160"/>
      <c r="BI5" s="161"/>
      <c r="BJ5" s="159" t="s">
        <v>205</v>
      </c>
      <c r="BK5" s="160"/>
      <c r="BL5" s="161"/>
      <c r="BM5" s="159" t="s">
        <v>206</v>
      </c>
      <c r="BN5" s="160"/>
      <c r="BO5" s="161"/>
      <c r="BP5" s="159" t="s">
        <v>207</v>
      </c>
      <c r="BQ5" s="160"/>
      <c r="BR5" s="161"/>
      <c r="BS5" s="62" t="s">
        <v>275</v>
      </c>
      <c r="BT5" s="159" t="s">
        <v>204</v>
      </c>
      <c r="BU5" s="160"/>
      <c r="BV5" s="161"/>
      <c r="BW5" s="159" t="s">
        <v>205</v>
      </c>
      <c r="BX5" s="160"/>
      <c r="BY5" s="161"/>
      <c r="BZ5" s="159" t="s">
        <v>206</v>
      </c>
      <c r="CA5" s="160"/>
      <c r="CB5" s="161"/>
      <c r="CC5" s="159" t="s">
        <v>207</v>
      </c>
      <c r="CD5" s="160"/>
      <c r="CE5" s="161"/>
      <c r="CF5" s="63" t="s">
        <v>275</v>
      </c>
      <c r="CG5" s="64" t="s">
        <v>276</v>
      </c>
    </row>
    <row r="6" spans="1:85" ht="14.4" thickBot="1" x14ac:dyDescent="0.3">
      <c r="A6" s="173"/>
      <c r="B6" s="170"/>
      <c r="C6" s="149"/>
      <c r="D6" s="152"/>
      <c r="E6" s="152"/>
      <c r="F6" s="149"/>
      <c r="G6" s="65" t="s">
        <v>236</v>
      </c>
      <c r="H6" s="66" t="s">
        <v>237</v>
      </c>
      <c r="I6" s="66" t="s">
        <v>247</v>
      </c>
      <c r="J6" s="66" t="s">
        <v>238</v>
      </c>
      <c r="K6" s="66" t="s">
        <v>239</v>
      </c>
      <c r="L6" s="66" t="s">
        <v>240</v>
      </c>
      <c r="M6" s="66" t="s">
        <v>241</v>
      </c>
      <c r="N6" s="66" t="s">
        <v>242</v>
      </c>
      <c r="O6" s="66" t="s">
        <v>243</v>
      </c>
      <c r="P6" s="66" t="s">
        <v>244</v>
      </c>
      <c r="Q6" s="66" t="s">
        <v>245</v>
      </c>
      <c r="R6" s="67" t="s">
        <v>246</v>
      </c>
      <c r="S6" s="68"/>
      <c r="T6" s="65" t="s">
        <v>236</v>
      </c>
      <c r="U6" s="66" t="s">
        <v>237</v>
      </c>
      <c r="V6" s="66" t="s">
        <v>247</v>
      </c>
      <c r="W6" s="66" t="s">
        <v>238</v>
      </c>
      <c r="X6" s="66" t="s">
        <v>239</v>
      </c>
      <c r="Y6" s="66" t="s">
        <v>240</v>
      </c>
      <c r="Z6" s="66" t="s">
        <v>241</v>
      </c>
      <c r="AA6" s="66" t="s">
        <v>242</v>
      </c>
      <c r="AB6" s="66" t="s">
        <v>243</v>
      </c>
      <c r="AC6" s="66" t="s">
        <v>244</v>
      </c>
      <c r="AD6" s="66" t="s">
        <v>245</v>
      </c>
      <c r="AE6" s="67" t="s">
        <v>246</v>
      </c>
      <c r="AF6" s="68"/>
      <c r="AG6" s="65" t="s">
        <v>236</v>
      </c>
      <c r="AH6" s="66" t="s">
        <v>237</v>
      </c>
      <c r="AI6" s="66" t="s">
        <v>247</v>
      </c>
      <c r="AJ6" s="66" t="s">
        <v>238</v>
      </c>
      <c r="AK6" s="66" t="s">
        <v>239</v>
      </c>
      <c r="AL6" s="66" t="s">
        <v>240</v>
      </c>
      <c r="AM6" s="66" t="s">
        <v>241</v>
      </c>
      <c r="AN6" s="66" t="s">
        <v>242</v>
      </c>
      <c r="AO6" s="66" t="s">
        <v>243</v>
      </c>
      <c r="AP6" s="66" t="s">
        <v>244</v>
      </c>
      <c r="AQ6" s="66" t="s">
        <v>245</v>
      </c>
      <c r="AR6" s="67" t="s">
        <v>246</v>
      </c>
      <c r="AS6" s="68" t="s">
        <v>249</v>
      </c>
      <c r="AT6" s="65" t="s">
        <v>236</v>
      </c>
      <c r="AU6" s="66" t="s">
        <v>237</v>
      </c>
      <c r="AV6" s="66" t="s">
        <v>247</v>
      </c>
      <c r="AW6" s="66" t="s">
        <v>238</v>
      </c>
      <c r="AX6" s="66" t="s">
        <v>239</v>
      </c>
      <c r="AY6" s="66" t="s">
        <v>240</v>
      </c>
      <c r="AZ6" s="66" t="s">
        <v>241</v>
      </c>
      <c r="BA6" s="66" t="s">
        <v>242</v>
      </c>
      <c r="BB6" s="66" t="s">
        <v>243</v>
      </c>
      <c r="BC6" s="66" t="s">
        <v>244</v>
      </c>
      <c r="BD6" s="66" t="s">
        <v>245</v>
      </c>
      <c r="BE6" s="67" t="s">
        <v>246</v>
      </c>
      <c r="BF6" s="68"/>
      <c r="BG6" s="65" t="s">
        <v>236</v>
      </c>
      <c r="BH6" s="66" t="s">
        <v>237</v>
      </c>
      <c r="BI6" s="66" t="s">
        <v>247</v>
      </c>
      <c r="BJ6" s="66" t="s">
        <v>238</v>
      </c>
      <c r="BK6" s="66" t="s">
        <v>239</v>
      </c>
      <c r="BL6" s="66" t="s">
        <v>240</v>
      </c>
      <c r="BM6" s="66" t="s">
        <v>241</v>
      </c>
      <c r="BN6" s="66" t="s">
        <v>242</v>
      </c>
      <c r="BO6" s="66" t="s">
        <v>243</v>
      </c>
      <c r="BP6" s="66" t="s">
        <v>244</v>
      </c>
      <c r="BQ6" s="66" t="s">
        <v>245</v>
      </c>
      <c r="BR6" s="67" t="s">
        <v>246</v>
      </c>
      <c r="BS6" s="69"/>
      <c r="BT6" s="65" t="s">
        <v>236</v>
      </c>
      <c r="BU6" s="66" t="s">
        <v>237</v>
      </c>
      <c r="BV6" s="66" t="s">
        <v>247</v>
      </c>
      <c r="BW6" s="66" t="s">
        <v>238</v>
      </c>
      <c r="BX6" s="66" t="s">
        <v>239</v>
      </c>
      <c r="BY6" s="66" t="s">
        <v>240</v>
      </c>
      <c r="BZ6" s="66" t="s">
        <v>241</v>
      </c>
      <c r="CA6" s="66" t="s">
        <v>242</v>
      </c>
      <c r="CB6" s="66" t="s">
        <v>243</v>
      </c>
      <c r="CC6" s="66" t="s">
        <v>244</v>
      </c>
      <c r="CD6" s="66" t="s">
        <v>245</v>
      </c>
      <c r="CE6" s="70" t="s">
        <v>246</v>
      </c>
      <c r="CF6" s="71"/>
      <c r="CG6" s="71"/>
    </row>
    <row r="7" spans="1:85" x14ac:dyDescent="0.25">
      <c r="A7" s="162">
        <v>1</v>
      </c>
      <c r="B7" s="72" t="s">
        <v>209</v>
      </c>
      <c r="C7" s="73">
        <f>SUM(C8:C10)</f>
        <v>0</v>
      </c>
      <c r="D7" s="74"/>
      <c r="E7" s="75">
        <f>E8+E9+E10</f>
        <v>0</v>
      </c>
      <c r="F7" s="76"/>
      <c r="G7" s="77">
        <f>SUM(G8:G10)</f>
        <v>0</v>
      </c>
      <c r="H7" s="78">
        <f t="shared" ref="H7:R7" si="0">SUM(H8:H10)</f>
        <v>0</v>
      </c>
      <c r="I7" s="79">
        <f t="shared" si="0"/>
        <v>0</v>
      </c>
      <c r="J7" s="77">
        <f t="shared" si="0"/>
        <v>0</v>
      </c>
      <c r="K7" s="78">
        <f t="shared" si="0"/>
        <v>0</v>
      </c>
      <c r="L7" s="79">
        <f t="shared" si="0"/>
        <v>0</v>
      </c>
      <c r="M7" s="77">
        <f t="shared" si="0"/>
        <v>0</v>
      </c>
      <c r="N7" s="78">
        <f t="shared" si="0"/>
        <v>0</v>
      </c>
      <c r="O7" s="79">
        <f t="shared" si="0"/>
        <v>0</v>
      </c>
      <c r="P7" s="77">
        <f t="shared" si="0"/>
        <v>0</v>
      </c>
      <c r="Q7" s="78">
        <f t="shared" si="0"/>
        <v>0</v>
      </c>
      <c r="R7" s="79">
        <f t="shared" si="0"/>
        <v>0</v>
      </c>
      <c r="S7" s="80">
        <f t="shared" ref="S7:S8" si="1">SUM(G7:R7)</f>
        <v>0</v>
      </c>
      <c r="T7" s="77">
        <f>SUM(T8:T10)</f>
        <v>0</v>
      </c>
      <c r="U7" s="78">
        <f t="shared" ref="U7" si="2">SUM(U8:U10)</f>
        <v>0</v>
      </c>
      <c r="V7" s="79">
        <f t="shared" ref="V7" si="3">SUM(V8:V10)</f>
        <v>0</v>
      </c>
      <c r="W7" s="77">
        <f t="shared" ref="W7" si="4">SUM(W8:W10)</f>
        <v>0</v>
      </c>
      <c r="X7" s="78">
        <f t="shared" ref="X7" si="5">SUM(X8:X10)</f>
        <v>0</v>
      </c>
      <c r="Y7" s="79">
        <f t="shared" ref="Y7" si="6">SUM(Y8:Y10)</f>
        <v>0</v>
      </c>
      <c r="Z7" s="77">
        <f t="shared" ref="Z7" si="7">SUM(Z8:Z10)</f>
        <v>0</v>
      </c>
      <c r="AA7" s="78">
        <f t="shared" ref="AA7" si="8">SUM(AA8:AA10)</f>
        <v>0</v>
      </c>
      <c r="AB7" s="79">
        <f t="shared" ref="AB7" si="9">SUM(AB8:AB10)</f>
        <v>0</v>
      </c>
      <c r="AC7" s="77">
        <f t="shared" ref="AC7" si="10">SUM(AC8:AC10)</f>
        <v>0</v>
      </c>
      <c r="AD7" s="78">
        <f t="shared" ref="AD7" si="11">SUM(AD8:AD10)</f>
        <v>0</v>
      </c>
      <c r="AE7" s="79">
        <f t="shared" ref="AE7" si="12">SUM(AE8:AE10)</f>
        <v>0</v>
      </c>
      <c r="AF7" s="80">
        <f t="shared" ref="AF7:AF8" si="13">SUM(T7:AE7)</f>
        <v>0</v>
      </c>
      <c r="AG7" s="77">
        <f>SUM(AG8:AG10)</f>
        <v>0</v>
      </c>
      <c r="AH7" s="78">
        <f t="shared" ref="AH7" si="14">SUM(AH8:AH10)</f>
        <v>0</v>
      </c>
      <c r="AI7" s="79">
        <f t="shared" ref="AI7" si="15">SUM(AI8:AI10)</f>
        <v>0</v>
      </c>
      <c r="AJ7" s="77">
        <f t="shared" ref="AJ7" si="16">SUM(AJ8:AJ10)</f>
        <v>0</v>
      </c>
      <c r="AK7" s="78">
        <f t="shared" ref="AK7" si="17">SUM(AK8:AK10)</f>
        <v>0</v>
      </c>
      <c r="AL7" s="79">
        <f t="shared" ref="AL7" si="18">SUM(AL8:AL10)</f>
        <v>0</v>
      </c>
      <c r="AM7" s="77">
        <f t="shared" ref="AM7" si="19">SUM(AM8:AM10)</f>
        <v>0</v>
      </c>
      <c r="AN7" s="78">
        <f t="shared" ref="AN7" si="20">SUM(AN8:AN10)</f>
        <v>0</v>
      </c>
      <c r="AO7" s="79">
        <f t="shared" ref="AO7" si="21">SUM(AO8:AO10)</f>
        <v>0</v>
      </c>
      <c r="AP7" s="77">
        <f t="shared" ref="AP7" si="22">SUM(AP8:AP10)</f>
        <v>0</v>
      </c>
      <c r="AQ7" s="78">
        <f t="shared" ref="AQ7" si="23">SUM(AQ8:AQ10)</f>
        <v>0</v>
      </c>
      <c r="AR7" s="79">
        <f t="shared" ref="AR7" si="24">SUM(AR8:AR10)</f>
        <v>0</v>
      </c>
      <c r="AS7" s="80">
        <f t="shared" ref="AS7:AS8" si="25">SUM(AG7:AR7)</f>
        <v>0</v>
      </c>
      <c r="AT7" s="77">
        <f>SUM(AT8:AT10)</f>
        <v>0</v>
      </c>
      <c r="AU7" s="78">
        <f t="shared" ref="AU7" si="26">SUM(AU8:AU10)</f>
        <v>0</v>
      </c>
      <c r="AV7" s="79">
        <f t="shared" ref="AV7" si="27">SUM(AV8:AV10)</f>
        <v>0</v>
      </c>
      <c r="AW7" s="77">
        <f t="shared" ref="AW7" si="28">SUM(AW8:AW10)</f>
        <v>0</v>
      </c>
      <c r="AX7" s="78">
        <f t="shared" ref="AX7" si="29">SUM(AX8:AX10)</f>
        <v>0</v>
      </c>
      <c r="AY7" s="79">
        <f t="shared" ref="AY7" si="30">SUM(AY8:AY10)</f>
        <v>0</v>
      </c>
      <c r="AZ7" s="77">
        <f t="shared" ref="AZ7" si="31">SUM(AZ8:AZ10)</f>
        <v>0</v>
      </c>
      <c r="BA7" s="78">
        <f t="shared" ref="BA7" si="32">SUM(BA8:BA10)</f>
        <v>0</v>
      </c>
      <c r="BB7" s="79">
        <f t="shared" ref="BB7" si="33">SUM(BB8:BB10)</f>
        <v>0</v>
      </c>
      <c r="BC7" s="77">
        <f t="shared" ref="BC7" si="34">SUM(BC8:BC10)</f>
        <v>0</v>
      </c>
      <c r="BD7" s="78">
        <f t="shared" ref="BD7" si="35">SUM(BD8:BD10)</f>
        <v>0</v>
      </c>
      <c r="BE7" s="79">
        <f t="shared" ref="BE7" si="36">SUM(BE8:BE10)</f>
        <v>0</v>
      </c>
      <c r="BF7" s="80">
        <f t="shared" ref="BF7:BF8" si="37">SUM(AT7:BE7)</f>
        <v>0</v>
      </c>
      <c r="BG7" s="77">
        <f>SUM(BG8:BG10)</f>
        <v>0</v>
      </c>
      <c r="BH7" s="78">
        <f t="shared" ref="BH7" si="38">SUM(BH8:BH10)</f>
        <v>0</v>
      </c>
      <c r="BI7" s="79">
        <f t="shared" ref="BI7" si="39">SUM(BI8:BI10)</f>
        <v>0</v>
      </c>
      <c r="BJ7" s="77">
        <f t="shared" ref="BJ7" si="40">SUM(BJ8:BJ10)</f>
        <v>0</v>
      </c>
      <c r="BK7" s="78">
        <f t="shared" ref="BK7" si="41">SUM(BK8:BK10)</f>
        <v>0</v>
      </c>
      <c r="BL7" s="79">
        <f t="shared" ref="BL7" si="42">SUM(BL8:BL10)</f>
        <v>0</v>
      </c>
      <c r="BM7" s="77">
        <f t="shared" ref="BM7" si="43">SUM(BM8:BM10)</f>
        <v>0</v>
      </c>
      <c r="BN7" s="78">
        <f t="shared" ref="BN7" si="44">SUM(BN8:BN10)</f>
        <v>0</v>
      </c>
      <c r="BO7" s="79">
        <f t="shared" ref="BO7" si="45">SUM(BO8:BO10)</f>
        <v>0</v>
      </c>
      <c r="BP7" s="77">
        <f t="shared" ref="BP7" si="46">SUM(BP8:BP10)</f>
        <v>0</v>
      </c>
      <c r="BQ7" s="78">
        <f t="shared" ref="BQ7" si="47">SUM(BQ8:BQ10)</f>
        <v>0</v>
      </c>
      <c r="BR7" s="79">
        <f t="shared" ref="BR7" si="48">SUM(BR8:BR10)</f>
        <v>0</v>
      </c>
      <c r="BS7" s="80">
        <f t="shared" ref="BS7:BS8" si="49">SUM(BG7:BR7)</f>
        <v>0</v>
      </c>
      <c r="BT7" s="77">
        <f>SUM(BT8:BT10)</f>
        <v>0</v>
      </c>
      <c r="BU7" s="78">
        <f t="shared" ref="BU7" si="50">SUM(BU8:BU10)</f>
        <v>0</v>
      </c>
      <c r="BV7" s="79">
        <f t="shared" ref="BV7" si="51">SUM(BV8:BV10)</f>
        <v>0</v>
      </c>
      <c r="BW7" s="77">
        <f t="shared" ref="BW7" si="52">SUM(BW8:BW10)</f>
        <v>0</v>
      </c>
      <c r="BX7" s="78">
        <f t="shared" ref="BX7" si="53">SUM(BX8:BX10)</f>
        <v>0</v>
      </c>
      <c r="BY7" s="79">
        <f t="shared" ref="BY7" si="54">SUM(BY8:BY10)</f>
        <v>0</v>
      </c>
      <c r="BZ7" s="77">
        <f t="shared" ref="BZ7" si="55">SUM(BZ8:BZ10)</f>
        <v>0</v>
      </c>
      <c r="CA7" s="78">
        <f t="shared" ref="CA7" si="56">SUM(CA8:CA10)</f>
        <v>0</v>
      </c>
      <c r="CB7" s="79">
        <f t="shared" ref="CB7" si="57">SUM(CB8:CB10)</f>
        <v>0</v>
      </c>
      <c r="CC7" s="77">
        <f t="shared" ref="CC7" si="58">SUM(CC8:CC10)</f>
        <v>0</v>
      </c>
      <c r="CD7" s="78">
        <f t="shared" ref="CD7" si="59">SUM(CD8:CD10)</f>
        <v>0</v>
      </c>
      <c r="CE7" s="79">
        <f t="shared" ref="CE7" si="60">SUM(CE8:CE10)</f>
        <v>0</v>
      </c>
      <c r="CF7" s="80">
        <f t="shared" ref="CF7:CF8" si="61">SUM(BT7:CE7)</f>
        <v>0</v>
      </c>
      <c r="CG7" s="80">
        <f>SUM(G7:R7,T7:AE7,AG7:AR7,AT7:BE7,BG7:BR7,BT7:CE7)</f>
        <v>0</v>
      </c>
    </row>
    <row r="8" spans="1:85" x14ac:dyDescent="0.25">
      <c r="A8" s="163"/>
      <c r="B8" s="2" t="s">
        <v>219</v>
      </c>
      <c r="C8" s="82">
        <f t="shared" ref="C8:C10" si="62">S8+AF8+AS8+BF8+BS8+CF8</f>
        <v>0</v>
      </c>
      <c r="D8" s="84">
        <f>'Anlage 4.2'!$E$147</f>
        <v>0</v>
      </c>
      <c r="E8" s="85">
        <f>C8*D8</f>
        <v>0</v>
      </c>
      <c r="F8" s="85" t="e">
        <f>E7/F7</f>
        <v>#DIV/0!</v>
      </c>
      <c r="G8" s="87"/>
      <c r="H8" s="88"/>
      <c r="I8" s="89"/>
      <c r="J8" s="87"/>
      <c r="K8" s="88"/>
      <c r="L8" s="89"/>
      <c r="M8" s="87"/>
      <c r="N8" s="88"/>
      <c r="O8" s="89"/>
      <c r="P8" s="87"/>
      <c r="Q8" s="88"/>
      <c r="R8" s="89"/>
      <c r="S8" s="90">
        <f t="shared" si="1"/>
        <v>0</v>
      </c>
      <c r="T8" s="87"/>
      <c r="U8" s="88"/>
      <c r="V8" s="89"/>
      <c r="W8" s="87"/>
      <c r="X8" s="88"/>
      <c r="Y8" s="89"/>
      <c r="Z8" s="87"/>
      <c r="AA8" s="88"/>
      <c r="AB8" s="89"/>
      <c r="AC8" s="87"/>
      <c r="AD8" s="88"/>
      <c r="AE8" s="89"/>
      <c r="AF8" s="90">
        <f t="shared" si="13"/>
        <v>0</v>
      </c>
      <c r="AG8" s="87"/>
      <c r="AH8" s="88"/>
      <c r="AI8" s="89"/>
      <c r="AJ8" s="87"/>
      <c r="AK8" s="88"/>
      <c r="AL8" s="89"/>
      <c r="AM8" s="87"/>
      <c r="AN8" s="88"/>
      <c r="AO8" s="89"/>
      <c r="AP8" s="87"/>
      <c r="AQ8" s="88"/>
      <c r="AR8" s="89"/>
      <c r="AS8" s="90">
        <f t="shared" si="25"/>
        <v>0</v>
      </c>
      <c r="AT8" s="87"/>
      <c r="AU8" s="88"/>
      <c r="AV8" s="89"/>
      <c r="AW8" s="87"/>
      <c r="AX8" s="88"/>
      <c r="AY8" s="89"/>
      <c r="AZ8" s="87"/>
      <c r="BA8" s="88"/>
      <c r="BB8" s="89"/>
      <c r="BC8" s="87"/>
      <c r="BD8" s="88"/>
      <c r="BE8" s="89"/>
      <c r="BF8" s="90">
        <f t="shared" si="37"/>
        <v>0</v>
      </c>
      <c r="BG8" s="87"/>
      <c r="BH8" s="88"/>
      <c r="BI8" s="89"/>
      <c r="BJ8" s="87"/>
      <c r="BK8" s="88"/>
      <c r="BL8" s="89"/>
      <c r="BM8" s="87"/>
      <c r="BN8" s="88"/>
      <c r="BO8" s="89"/>
      <c r="BP8" s="87"/>
      <c r="BQ8" s="88"/>
      <c r="BR8" s="89"/>
      <c r="BS8" s="90">
        <f t="shared" si="49"/>
        <v>0</v>
      </c>
      <c r="BT8" s="87"/>
      <c r="BU8" s="88"/>
      <c r="BV8" s="89"/>
      <c r="BW8" s="87"/>
      <c r="BX8" s="88"/>
      <c r="BY8" s="89"/>
      <c r="BZ8" s="87"/>
      <c r="CA8" s="88"/>
      <c r="CB8" s="89"/>
      <c r="CC8" s="87"/>
      <c r="CD8" s="88"/>
      <c r="CE8" s="89"/>
      <c r="CF8" s="90">
        <f t="shared" si="61"/>
        <v>0</v>
      </c>
      <c r="CG8" s="90">
        <f t="shared" ref="CG8:CG30" si="63">SUM(G8:R8,T8:AE8,AG8:AR8,AT8:BE8,BG8:BR8,BT8:CE8)</f>
        <v>0</v>
      </c>
    </row>
    <row r="9" spans="1:85" x14ac:dyDescent="0.25">
      <c r="A9" s="163"/>
      <c r="B9" s="2" t="s">
        <v>220</v>
      </c>
      <c r="C9" s="82">
        <f t="shared" si="62"/>
        <v>0</v>
      </c>
      <c r="D9" s="84">
        <f>'Anlage 4.2'!$E$148</f>
        <v>0</v>
      </c>
      <c r="E9" s="85">
        <f>C9*D9</f>
        <v>0</v>
      </c>
      <c r="F9" s="86"/>
      <c r="G9" s="87"/>
      <c r="H9" s="88"/>
      <c r="I9" s="89"/>
      <c r="J9" s="87"/>
      <c r="K9" s="88"/>
      <c r="L9" s="89"/>
      <c r="M9" s="87"/>
      <c r="N9" s="88"/>
      <c r="O9" s="89"/>
      <c r="P9" s="87"/>
      <c r="Q9" s="88"/>
      <c r="R9" s="89"/>
      <c r="S9" s="90">
        <f>SUM(G9:R9)</f>
        <v>0</v>
      </c>
      <c r="T9" s="87"/>
      <c r="U9" s="88"/>
      <c r="V9" s="89"/>
      <c r="W9" s="87"/>
      <c r="X9" s="88"/>
      <c r="Y9" s="89"/>
      <c r="Z9" s="87"/>
      <c r="AA9" s="88"/>
      <c r="AB9" s="89"/>
      <c r="AC9" s="87"/>
      <c r="AD9" s="88"/>
      <c r="AE9" s="89"/>
      <c r="AF9" s="90">
        <f>SUM(T9:AE9)</f>
        <v>0</v>
      </c>
      <c r="AG9" s="87"/>
      <c r="AH9" s="88"/>
      <c r="AI9" s="89"/>
      <c r="AJ9" s="87"/>
      <c r="AK9" s="88"/>
      <c r="AL9" s="89"/>
      <c r="AM9" s="87"/>
      <c r="AN9" s="88"/>
      <c r="AO9" s="89"/>
      <c r="AP9" s="87"/>
      <c r="AQ9" s="88"/>
      <c r="AR9" s="89"/>
      <c r="AS9" s="90">
        <f>SUM(AG9:AR9)</f>
        <v>0</v>
      </c>
      <c r="AT9" s="87"/>
      <c r="AU9" s="88"/>
      <c r="AV9" s="89"/>
      <c r="AW9" s="87"/>
      <c r="AX9" s="88"/>
      <c r="AY9" s="89"/>
      <c r="AZ9" s="87"/>
      <c r="BA9" s="88"/>
      <c r="BB9" s="89"/>
      <c r="BC9" s="87"/>
      <c r="BD9" s="88"/>
      <c r="BE9" s="89"/>
      <c r="BF9" s="90">
        <f>SUM(AT9:BE9)</f>
        <v>0</v>
      </c>
      <c r="BG9" s="87"/>
      <c r="BH9" s="88"/>
      <c r="BI9" s="89"/>
      <c r="BJ9" s="87"/>
      <c r="BK9" s="88"/>
      <c r="BL9" s="89"/>
      <c r="BM9" s="87"/>
      <c r="BN9" s="88"/>
      <c r="BO9" s="89"/>
      <c r="BP9" s="87"/>
      <c r="BQ9" s="88"/>
      <c r="BR9" s="89"/>
      <c r="BS9" s="90">
        <f>SUM(BG9:BR9)</f>
        <v>0</v>
      </c>
      <c r="BT9" s="87"/>
      <c r="BU9" s="88"/>
      <c r="BV9" s="89"/>
      <c r="BW9" s="87"/>
      <c r="BX9" s="88"/>
      <c r="BY9" s="89"/>
      <c r="BZ9" s="87"/>
      <c r="CA9" s="88"/>
      <c r="CB9" s="89"/>
      <c r="CC9" s="87"/>
      <c r="CD9" s="88"/>
      <c r="CE9" s="89"/>
      <c r="CF9" s="90">
        <f>SUM(BT9:CE9)</f>
        <v>0</v>
      </c>
      <c r="CG9" s="90">
        <f t="shared" si="63"/>
        <v>0</v>
      </c>
    </row>
    <row r="10" spans="1:85" ht="14.4" thickBot="1" x14ac:dyDescent="0.3">
      <c r="A10" s="164"/>
      <c r="B10" s="50" t="s">
        <v>221</v>
      </c>
      <c r="C10" s="91">
        <f t="shared" si="62"/>
        <v>0</v>
      </c>
      <c r="D10" s="92">
        <f>'Anlage 4.2'!$E$149</f>
        <v>0</v>
      </c>
      <c r="E10" s="93">
        <f>C10*D10</f>
        <v>0</v>
      </c>
      <c r="F10" s="94"/>
      <c r="G10" s="95"/>
      <c r="H10" s="96"/>
      <c r="I10" s="97"/>
      <c r="J10" s="95"/>
      <c r="K10" s="96"/>
      <c r="L10" s="97"/>
      <c r="M10" s="95"/>
      <c r="N10" s="96"/>
      <c r="O10" s="97"/>
      <c r="P10" s="95"/>
      <c r="Q10" s="96"/>
      <c r="R10" s="97"/>
      <c r="S10" s="98">
        <f t="shared" ref="S10" si="64">SUM(G10:R10)</f>
        <v>0</v>
      </c>
      <c r="T10" s="95"/>
      <c r="U10" s="96"/>
      <c r="V10" s="97"/>
      <c r="W10" s="95"/>
      <c r="X10" s="96"/>
      <c r="Y10" s="97"/>
      <c r="Z10" s="95"/>
      <c r="AA10" s="96"/>
      <c r="AB10" s="97"/>
      <c r="AC10" s="95"/>
      <c r="AD10" s="96"/>
      <c r="AE10" s="97"/>
      <c r="AF10" s="98">
        <f t="shared" ref="AF10" si="65">SUM(T10:AE10)</f>
        <v>0</v>
      </c>
      <c r="AG10" s="95"/>
      <c r="AH10" s="96"/>
      <c r="AI10" s="97"/>
      <c r="AJ10" s="95"/>
      <c r="AK10" s="96"/>
      <c r="AL10" s="97"/>
      <c r="AM10" s="95"/>
      <c r="AN10" s="96"/>
      <c r="AO10" s="97"/>
      <c r="AP10" s="95"/>
      <c r="AQ10" s="96"/>
      <c r="AR10" s="97"/>
      <c r="AS10" s="98">
        <f t="shared" ref="AS10" si="66">SUM(AG10:AR10)</f>
        <v>0</v>
      </c>
      <c r="AT10" s="95"/>
      <c r="AU10" s="96"/>
      <c r="AV10" s="97"/>
      <c r="AW10" s="95"/>
      <c r="AX10" s="96"/>
      <c r="AY10" s="97"/>
      <c r="AZ10" s="95"/>
      <c r="BA10" s="96"/>
      <c r="BB10" s="97"/>
      <c r="BC10" s="95"/>
      <c r="BD10" s="96"/>
      <c r="BE10" s="97"/>
      <c r="BF10" s="98">
        <f t="shared" ref="BF10" si="67">SUM(AT10:BE10)</f>
        <v>0</v>
      </c>
      <c r="BG10" s="95"/>
      <c r="BH10" s="96"/>
      <c r="BI10" s="97"/>
      <c r="BJ10" s="95"/>
      <c r="BK10" s="96"/>
      <c r="BL10" s="97"/>
      <c r="BM10" s="95"/>
      <c r="BN10" s="96"/>
      <c r="BO10" s="97"/>
      <c r="BP10" s="95"/>
      <c r="BQ10" s="96"/>
      <c r="BR10" s="97"/>
      <c r="BS10" s="98">
        <f t="shared" ref="BS10" si="68">SUM(BG10:BR10)</f>
        <v>0</v>
      </c>
      <c r="BT10" s="95"/>
      <c r="BU10" s="96"/>
      <c r="BV10" s="97"/>
      <c r="BW10" s="95"/>
      <c r="BX10" s="96"/>
      <c r="BY10" s="97"/>
      <c r="BZ10" s="95"/>
      <c r="CA10" s="96"/>
      <c r="CB10" s="97"/>
      <c r="CC10" s="95"/>
      <c r="CD10" s="96"/>
      <c r="CE10" s="97"/>
      <c r="CF10" s="98">
        <f t="shared" ref="CF10" si="69">SUM(BT10:CE10)</f>
        <v>0</v>
      </c>
      <c r="CG10" s="98">
        <f t="shared" si="63"/>
        <v>0</v>
      </c>
    </row>
    <row r="11" spans="1:85" ht="14.4" thickBot="1" x14ac:dyDescent="0.3">
      <c r="A11" s="99"/>
      <c r="C11" s="74"/>
      <c r="D11" s="100"/>
      <c r="E11" s="100"/>
      <c r="F11" s="100"/>
      <c r="G11" s="101"/>
      <c r="H11" s="101"/>
      <c r="I11" s="101"/>
      <c r="J11" s="101"/>
      <c r="K11" s="101"/>
      <c r="L11" s="101"/>
      <c r="M11" s="101"/>
      <c r="N11" s="101"/>
      <c r="O11" s="101"/>
      <c r="P11" s="101"/>
      <c r="Q11" s="101"/>
      <c r="R11" s="101"/>
      <c r="S11" s="101"/>
      <c r="T11" s="101"/>
      <c r="U11" s="101"/>
      <c r="V11" s="101"/>
      <c r="W11" s="101"/>
      <c r="X11" s="101"/>
      <c r="Y11" s="101"/>
      <c r="Z11" s="101"/>
      <c r="AA11" s="101"/>
      <c r="AB11" s="101"/>
      <c r="AC11" s="101"/>
      <c r="AD11" s="101"/>
      <c r="AE11" s="101"/>
      <c r="AF11" s="101"/>
      <c r="AG11" s="101"/>
      <c r="AH11" s="101"/>
      <c r="AI11" s="101"/>
      <c r="AJ11" s="101"/>
      <c r="AK11" s="101"/>
      <c r="AL11" s="101"/>
      <c r="AM11" s="101"/>
      <c r="AN11" s="101"/>
      <c r="AO11" s="101"/>
      <c r="AP11" s="101"/>
      <c r="AQ11" s="101"/>
      <c r="AR11" s="101"/>
      <c r="AS11" s="101"/>
      <c r="AT11" s="101"/>
      <c r="AU11" s="101"/>
      <c r="AV11" s="101"/>
      <c r="AW11" s="101"/>
      <c r="AX11" s="101"/>
      <c r="AY11" s="101"/>
      <c r="AZ11" s="101"/>
      <c r="BA11" s="101"/>
      <c r="BB11" s="101"/>
      <c r="BC11" s="101"/>
      <c r="BD11" s="101"/>
      <c r="BE11" s="101"/>
      <c r="BF11" s="101"/>
      <c r="BG11" s="101"/>
      <c r="BH11" s="101"/>
      <c r="BI11" s="101"/>
      <c r="BJ11" s="101"/>
      <c r="BK11" s="101"/>
      <c r="BL11" s="101"/>
      <c r="BM11" s="101"/>
      <c r="BN11" s="101"/>
      <c r="BO11" s="101"/>
      <c r="BP11" s="101"/>
      <c r="BQ11" s="101"/>
      <c r="BR11" s="101"/>
      <c r="BS11" s="101"/>
      <c r="BT11" s="101"/>
      <c r="BU11" s="101"/>
      <c r="BV11" s="101"/>
      <c r="BW11" s="101"/>
      <c r="BX11" s="101"/>
      <c r="BY11" s="101"/>
      <c r="BZ11" s="101"/>
      <c r="CA11" s="101"/>
      <c r="CB11" s="101"/>
      <c r="CC11" s="101"/>
      <c r="CD11" s="101"/>
      <c r="CE11" s="101"/>
      <c r="CF11" s="101"/>
      <c r="CG11" s="102">
        <f t="shared" si="63"/>
        <v>0</v>
      </c>
    </row>
    <row r="12" spans="1:85" x14ac:dyDescent="0.25">
      <c r="A12" s="162">
        <v>2</v>
      </c>
      <c r="B12" s="72" t="s">
        <v>210</v>
      </c>
      <c r="C12" s="73">
        <f>SUM(C13:C15)</f>
        <v>0</v>
      </c>
      <c r="D12" s="103"/>
      <c r="E12" s="75">
        <f>E13+E14+E15</f>
        <v>0</v>
      </c>
      <c r="F12" s="76"/>
      <c r="G12" s="77">
        <f>SUM(G13:G15)</f>
        <v>0</v>
      </c>
      <c r="H12" s="78">
        <f t="shared" ref="H12" si="70">SUM(H13:H15)</f>
        <v>0</v>
      </c>
      <c r="I12" s="79">
        <f t="shared" ref="I12" si="71">SUM(I13:I15)</f>
        <v>0</v>
      </c>
      <c r="J12" s="77">
        <f t="shared" ref="J12" si="72">SUM(J13:J15)</f>
        <v>0</v>
      </c>
      <c r="K12" s="78">
        <f t="shared" ref="K12" si="73">SUM(K13:K15)</f>
        <v>0</v>
      </c>
      <c r="L12" s="79">
        <f t="shared" ref="L12" si="74">SUM(L13:L15)</f>
        <v>0</v>
      </c>
      <c r="M12" s="77">
        <f t="shared" ref="M12" si="75">SUM(M13:M15)</f>
        <v>0</v>
      </c>
      <c r="N12" s="78">
        <f t="shared" ref="N12" si="76">SUM(N13:N15)</f>
        <v>0</v>
      </c>
      <c r="O12" s="79">
        <f t="shared" ref="O12" si="77">SUM(O13:O15)</f>
        <v>0</v>
      </c>
      <c r="P12" s="77">
        <f t="shared" ref="P12" si="78">SUM(P13:P15)</f>
        <v>0</v>
      </c>
      <c r="Q12" s="78">
        <f t="shared" ref="Q12" si="79">SUM(Q13:Q15)</f>
        <v>0</v>
      </c>
      <c r="R12" s="79">
        <f t="shared" ref="R12" si="80">SUM(R13:R15)</f>
        <v>0</v>
      </c>
      <c r="S12" s="80">
        <f t="shared" ref="S12:S13" si="81">SUM(G12:R12)</f>
        <v>0</v>
      </c>
      <c r="T12" s="77">
        <f>SUM(T13:T15)</f>
        <v>0</v>
      </c>
      <c r="U12" s="78">
        <f t="shared" ref="U12" si="82">SUM(U13:U15)</f>
        <v>0</v>
      </c>
      <c r="V12" s="79">
        <f t="shared" ref="V12" si="83">SUM(V13:V15)</f>
        <v>0</v>
      </c>
      <c r="W12" s="77">
        <f t="shared" ref="W12" si="84">SUM(W13:W15)</f>
        <v>0</v>
      </c>
      <c r="X12" s="78">
        <f t="shared" ref="X12" si="85">SUM(X13:X15)</f>
        <v>0</v>
      </c>
      <c r="Y12" s="79">
        <f t="shared" ref="Y12" si="86">SUM(Y13:Y15)</f>
        <v>0</v>
      </c>
      <c r="Z12" s="77">
        <f t="shared" ref="Z12" si="87">SUM(Z13:Z15)</f>
        <v>0</v>
      </c>
      <c r="AA12" s="78">
        <f t="shared" ref="AA12" si="88">SUM(AA13:AA15)</f>
        <v>0</v>
      </c>
      <c r="AB12" s="79">
        <f t="shared" ref="AB12" si="89">SUM(AB13:AB15)</f>
        <v>0</v>
      </c>
      <c r="AC12" s="77">
        <f t="shared" ref="AC12" si="90">SUM(AC13:AC15)</f>
        <v>0</v>
      </c>
      <c r="AD12" s="78">
        <f t="shared" ref="AD12" si="91">SUM(AD13:AD15)</f>
        <v>0</v>
      </c>
      <c r="AE12" s="79">
        <f t="shared" ref="AE12" si="92">SUM(AE13:AE15)</f>
        <v>0</v>
      </c>
      <c r="AF12" s="80">
        <f t="shared" ref="AF12:AF13" si="93">SUM(T12:AE12)</f>
        <v>0</v>
      </c>
      <c r="AG12" s="77">
        <f>SUM(AG13:AG15)</f>
        <v>0</v>
      </c>
      <c r="AH12" s="78">
        <f t="shared" ref="AH12" si="94">SUM(AH13:AH15)</f>
        <v>0</v>
      </c>
      <c r="AI12" s="79">
        <f t="shared" ref="AI12" si="95">SUM(AI13:AI15)</f>
        <v>0</v>
      </c>
      <c r="AJ12" s="77">
        <f t="shared" ref="AJ12" si="96">SUM(AJ13:AJ15)</f>
        <v>0</v>
      </c>
      <c r="AK12" s="78">
        <f t="shared" ref="AK12" si="97">SUM(AK13:AK15)</f>
        <v>0</v>
      </c>
      <c r="AL12" s="79">
        <f t="shared" ref="AL12" si="98">SUM(AL13:AL15)</f>
        <v>0</v>
      </c>
      <c r="AM12" s="77">
        <f t="shared" ref="AM12" si="99">SUM(AM13:AM15)</f>
        <v>0</v>
      </c>
      <c r="AN12" s="78">
        <f t="shared" ref="AN12" si="100">SUM(AN13:AN15)</f>
        <v>0</v>
      </c>
      <c r="AO12" s="79">
        <f t="shared" ref="AO12" si="101">SUM(AO13:AO15)</f>
        <v>0</v>
      </c>
      <c r="AP12" s="77">
        <f t="shared" ref="AP12" si="102">SUM(AP13:AP15)</f>
        <v>0</v>
      </c>
      <c r="AQ12" s="78">
        <f t="shared" ref="AQ12" si="103">SUM(AQ13:AQ15)</f>
        <v>0</v>
      </c>
      <c r="AR12" s="79">
        <f t="shared" ref="AR12" si="104">SUM(AR13:AR15)</f>
        <v>0</v>
      </c>
      <c r="AS12" s="80">
        <f t="shared" ref="AS12:AS13" si="105">SUM(AG12:AR12)</f>
        <v>0</v>
      </c>
      <c r="AT12" s="77">
        <f>SUM(AT13:AT15)</f>
        <v>0</v>
      </c>
      <c r="AU12" s="78">
        <f t="shared" ref="AU12" si="106">SUM(AU13:AU15)</f>
        <v>0</v>
      </c>
      <c r="AV12" s="79">
        <f t="shared" ref="AV12" si="107">SUM(AV13:AV15)</f>
        <v>0</v>
      </c>
      <c r="AW12" s="77">
        <f t="shared" ref="AW12" si="108">SUM(AW13:AW15)</f>
        <v>0</v>
      </c>
      <c r="AX12" s="78">
        <f t="shared" ref="AX12" si="109">SUM(AX13:AX15)</f>
        <v>0</v>
      </c>
      <c r="AY12" s="79">
        <f t="shared" ref="AY12" si="110">SUM(AY13:AY15)</f>
        <v>0</v>
      </c>
      <c r="AZ12" s="77">
        <f t="shared" ref="AZ12" si="111">SUM(AZ13:AZ15)</f>
        <v>0</v>
      </c>
      <c r="BA12" s="78">
        <f t="shared" ref="BA12" si="112">SUM(BA13:BA15)</f>
        <v>0</v>
      </c>
      <c r="BB12" s="79">
        <f t="shared" ref="BB12" si="113">SUM(BB13:BB15)</f>
        <v>0</v>
      </c>
      <c r="BC12" s="77">
        <f t="shared" ref="BC12" si="114">SUM(BC13:BC15)</f>
        <v>0</v>
      </c>
      <c r="BD12" s="78">
        <f t="shared" ref="BD12" si="115">SUM(BD13:BD15)</f>
        <v>0</v>
      </c>
      <c r="BE12" s="79">
        <f t="shared" ref="BE12" si="116">SUM(BE13:BE15)</f>
        <v>0</v>
      </c>
      <c r="BF12" s="80">
        <f t="shared" ref="BF12:BF13" si="117">SUM(AT12:BE12)</f>
        <v>0</v>
      </c>
      <c r="BG12" s="77">
        <f>SUM(BG13:BG15)</f>
        <v>0</v>
      </c>
      <c r="BH12" s="78">
        <f t="shared" ref="BH12" si="118">SUM(BH13:BH15)</f>
        <v>0</v>
      </c>
      <c r="BI12" s="79">
        <f t="shared" ref="BI12" si="119">SUM(BI13:BI15)</f>
        <v>0</v>
      </c>
      <c r="BJ12" s="77">
        <f t="shared" ref="BJ12" si="120">SUM(BJ13:BJ15)</f>
        <v>0</v>
      </c>
      <c r="BK12" s="78">
        <f t="shared" ref="BK12" si="121">SUM(BK13:BK15)</f>
        <v>0</v>
      </c>
      <c r="BL12" s="79">
        <f t="shared" ref="BL12" si="122">SUM(BL13:BL15)</f>
        <v>0</v>
      </c>
      <c r="BM12" s="77">
        <f t="shared" ref="BM12" si="123">SUM(BM13:BM15)</f>
        <v>0</v>
      </c>
      <c r="BN12" s="78">
        <f t="shared" ref="BN12" si="124">SUM(BN13:BN15)</f>
        <v>0</v>
      </c>
      <c r="BO12" s="79">
        <f t="shared" ref="BO12" si="125">SUM(BO13:BO15)</f>
        <v>0</v>
      </c>
      <c r="BP12" s="77">
        <f t="shared" ref="BP12" si="126">SUM(BP13:BP15)</f>
        <v>0</v>
      </c>
      <c r="BQ12" s="78">
        <f t="shared" ref="BQ12" si="127">SUM(BQ13:BQ15)</f>
        <v>0</v>
      </c>
      <c r="BR12" s="79">
        <f t="shared" ref="BR12" si="128">SUM(BR13:BR15)</f>
        <v>0</v>
      </c>
      <c r="BS12" s="80">
        <f t="shared" ref="BS12:BS13" si="129">SUM(BG12:BR12)</f>
        <v>0</v>
      </c>
      <c r="BT12" s="77">
        <f>SUM(BT13:BT15)</f>
        <v>0</v>
      </c>
      <c r="BU12" s="78">
        <f t="shared" ref="BU12" si="130">SUM(BU13:BU15)</f>
        <v>0</v>
      </c>
      <c r="BV12" s="79">
        <f t="shared" ref="BV12" si="131">SUM(BV13:BV15)</f>
        <v>0</v>
      </c>
      <c r="BW12" s="77">
        <f t="shared" ref="BW12" si="132">SUM(BW13:BW15)</f>
        <v>0</v>
      </c>
      <c r="BX12" s="78">
        <f t="shared" ref="BX12" si="133">SUM(BX13:BX15)</f>
        <v>0</v>
      </c>
      <c r="BY12" s="79">
        <f t="shared" ref="BY12" si="134">SUM(BY13:BY15)</f>
        <v>0</v>
      </c>
      <c r="BZ12" s="77">
        <f t="shared" ref="BZ12" si="135">SUM(BZ13:BZ15)</f>
        <v>0</v>
      </c>
      <c r="CA12" s="78">
        <f t="shared" ref="CA12" si="136">SUM(CA13:CA15)</f>
        <v>0</v>
      </c>
      <c r="CB12" s="79">
        <f t="shared" ref="CB12" si="137">SUM(CB13:CB15)</f>
        <v>0</v>
      </c>
      <c r="CC12" s="77">
        <f t="shared" ref="CC12" si="138">SUM(CC13:CC15)</f>
        <v>0</v>
      </c>
      <c r="CD12" s="78">
        <f t="shared" ref="CD12" si="139">SUM(CD13:CD15)</f>
        <v>0</v>
      </c>
      <c r="CE12" s="79">
        <f t="shared" ref="CE12" si="140">SUM(CE13:CE15)</f>
        <v>0</v>
      </c>
      <c r="CF12" s="80">
        <f t="shared" ref="CF12:CF13" si="141">SUM(BT12:CE12)</f>
        <v>0</v>
      </c>
      <c r="CG12" s="80">
        <f t="shared" si="63"/>
        <v>0</v>
      </c>
    </row>
    <row r="13" spans="1:85" x14ac:dyDescent="0.25">
      <c r="A13" s="163"/>
      <c r="B13" s="2" t="s">
        <v>219</v>
      </c>
      <c r="C13" s="82">
        <f t="shared" ref="C13:C15" si="142">S13+AF13+AS13+BF13+BS13+CF13</f>
        <v>0</v>
      </c>
      <c r="D13" s="84">
        <f>'Anlage 4.2'!$E$147</f>
        <v>0</v>
      </c>
      <c r="E13" s="85">
        <f>C13*D13</f>
        <v>0</v>
      </c>
      <c r="F13" s="85" t="e">
        <f>E12/F12</f>
        <v>#DIV/0!</v>
      </c>
      <c r="G13" s="87"/>
      <c r="H13" s="88"/>
      <c r="I13" s="89"/>
      <c r="J13" s="87"/>
      <c r="K13" s="88"/>
      <c r="L13" s="89"/>
      <c r="M13" s="87"/>
      <c r="N13" s="88"/>
      <c r="O13" s="89"/>
      <c r="P13" s="87"/>
      <c r="Q13" s="88"/>
      <c r="R13" s="89"/>
      <c r="S13" s="90">
        <f t="shared" si="81"/>
        <v>0</v>
      </c>
      <c r="T13" s="87"/>
      <c r="U13" s="88"/>
      <c r="V13" s="89"/>
      <c r="W13" s="87"/>
      <c r="X13" s="88"/>
      <c r="Y13" s="89"/>
      <c r="Z13" s="87"/>
      <c r="AA13" s="88"/>
      <c r="AB13" s="89"/>
      <c r="AC13" s="87"/>
      <c r="AD13" s="88"/>
      <c r="AE13" s="89"/>
      <c r="AF13" s="90">
        <f t="shared" si="93"/>
        <v>0</v>
      </c>
      <c r="AG13" s="87"/>
      <c r="AH13" s="88"/>
      <c r="AI13" s="89"/>
      <c r="AJ13" s="87"/>
      <c r="AK13" s="88"/>
      <c r="AL13" s="89"/>
      <c r="AM13" s="87"/>
      <c r="AN13" s="88"/>
      <c r="AO13" s="89"/>
      <c r="AP13" s="87"/>
      <c r="AQ13" s="88"/>
      <c r="AR13" s="89"/>
      <c r="AS13" s="90">
        <f t="shared" si="105"/>
        <v>0</v>
      </c>
      <c r="AT13" s="87"/>
      <c r="AU13" s="88"/>
      <c r="AV13" s="89"/>
      <c r="AW13" s="87"/>
      <c r="AX13" s="88"/>
      <c r="AY13" s="89"/>
      <c r="AZ13" s="87"/>
      <c r="BA13" s="88"/>
      <c r="BB13" s="89"/>
      <c r="BC13" s="87"/>
      <c r="BD13" s="88"/>
      <c r="BE13" s="89"/>
      <c r="BF13" s="90">
        <f t="shared" si="117"/>
        <v>0</v>
      </c>
      <c r="BG13" s="87"/>
      <c r="BH13" s="88"/>
      <c r="BI13" s="89"/>
      <c r="BJ13" s="87"/>
      <c r="BK13" s="88"/>
      <c r="BL13" s="89"/>
      <c r="BM13" s="87"/>
      <c r="BN13" s="88"/>
      <c r="BO13" s="89"/>
      <c r="BP13" s="87"/>
      <c r="BQ13" s="88"/>
      <c r="BR13" s="89"/>
      <c r="BS13" s="90">
        <f t="shared" si="129"/>
        <v>0</v>
      </c>
      <c r="BT13" s="87"/>
      <c r="BU13" s="88"/>
      <c r="BV13" s="89"/>
      <c r="BW13" s="87"/>
      <c r="BX13" s="88"/>
      <c r="BY13" s="89"/>
      <c r="BZ13" s="87"/>
      <c r="CA13" s="88"/>
      <c r="CB13" s="89"/>
      <c r="CC13" s="87"/>
      <c r="CD13" s="88"/>
      <c r="CE13" s="89"/>
      <c r="CF13" s="90">
        <f t="shared" si="141"/>
        <v>0</v>
      </c>
      <c r="CG13" s="90">
        <f t="shared" si="63"/>
        <v>0</v>
      </c>
    </row>
    <row r="14" spans="1:85" x14ac:dyDescent="0.25">
      <c r="A14" s="163"/>
      <c r="B14" s="2" t="s">
        <v>220</v>
      </c>
      <c r="C14" s="82">
        <f t="shared" si="142"/>
        <v>0</v>
      </c>
      <c r="D14" s="84">
        <f>'Anlage 4.2'!$E$148</f>
        <v>0</v>
      </c>
      <c r="E14" s="85">
        <f>C14*D14</f>
        <v>0</v>
      </c>
      <c r="F14" s="86"/>
      <c r="G14" s="87"/>
      <c r="H14" s="88"/>
      <c r="I14" s="89"/>
      <c r="J14" s="87"/>
      <c r="K14" s="88"/>
      <c r="L14" s="89"/>
      <c r="M14" s="87"/>
      <c r="N14" s="88"/>
      <c r="O14" s="89"/>
      <c r="P14" s="87"/>
      <c r="Q14" s="88"/>
      <c r="R14" s="89"/>
      <c r="S14" s="90">
        <f>SUM(G14:R14)</f>
        <v>0</v>
      </c>
      <c r="T14" s="87"/>
      <c r="U14" s="88"/>
      <c r="V14" s="89"/>
      <c r="W14" s="87"/>
      <c r="X14" s="88"/>
      <c r="Y14" s="89"/>
      <c r="Z14" s="87"/>
      <c r="AA14" s="88"/>
      <c r="AB14" s="89"/>
      <c r="AC14" s="87"/>
      <c r="AD14" s="88"/>
      <c r="AE14" s="89"/>
      <c r="AF14" s="90">
        <f>SUM(T14:AE14)</f>
        <v>0</v>
      </c>
      <c r="AG14" s="87"/>
      <c r="AH14" s="88"/>
      <c r="AI14" s="89"/>
      <c r="AJ14" s="87"/>
      <c r="AK14" s="88"/>
      <c r="AL14" s="89"/>
      <c r="AM14" s="87"/>
      <c r="AN14" s="88"/>
      <c r="AO14" s="89"/>
      <c r="AP14" s="87"/>
      <c r="AQ14" s="88"/>
      <c r="AR14" s="89"/>
      <c r="AS14" s="90">
        <f>SUM(AG14:AR14)</f>
        <v>0</v>
      </c>
      <c r="AT14" s="87"/>
      <c r="AU14" s="88"/>
      <c r="AV14" s="89"/>
      <c r="AW14" s="87"/>
      <c r="AX14" s="88"/>
      <c r="AY14" s="89"/>
      <c r="AZ14" s="87"/>
      <c r="BA14" s="88"/>
      <c r="BB14" s="89"/>
      <c r="BC14" s="87"/>
      <c r="BD14" s="88"/>
      <c r="BE14" s="89"/>
      <c r="BF14" s="90">
        <f>SUM(AT14:BE14)</f>
        <v>0</v>
      </c>
      <c r="BG14" s="87"/>
      <c r="BH14" s="88"/>
      <c r="BI14" s="89"/>
      <c r="BJ14" s="87"/>
      <c r="BK14" s="88"/>
      <c r="BL14" s="89"/>
      <c r="BM14" s="87"/>
      <c r="BN14" s="88"/>
      <c r="BO14" s="89"/>
      <c r="BP14" s="87"/>
      <c r="BQ14" s="88"/>
      <c r="BR14" s="89"/>
      <c r="BS14" s="90">
        <f>SUM(BG14:BR14)</f>
        <v>0</v>
      </c>
      <c r="BT14" s="87"/>
      <c r="BU14" s="88"/>
      <c r="BV14" s="89"/>
      <c r="BW14" s="87"/>
      <c r="BX14" s="88"/>
      <c r="BY14" s="89"/>
      <c r="BZ14" s="87"/>
      <c r="CA14" s="88"/>
      <c r="CB14" s="89"/>
      <c r="CC14" s="87"/>
      <c r="CD14" s="88"/>
      <c r="CE14" s="89"/>
      <c r="CF14" s="90">
        <f>SUM(BT14:CE14)</f>
        <v>0</v>
      </c>
      <c r="CG14" s="90">
        <f t="shared" si="63"/>
        <v>0</v>
      </c>
    </row>
    <row r="15" spans="1:85" ht="14.4" thickBot="1" x14ac:dyDescent="0.3">
      <c r="A15" s="164"/>
      <c r="B15" s="50" t="s">
        <v>221</v>
      </c>
      <c r="C15" s="91">
        <f t="shared" si="142"/>
        <v>0</v>
      </c>
      <c r="D15" s="92">
        <f>'Anlage 4.2'!$E$149</f>
        <v>0</v>
      </c>
      <c r="E15" s="93">
        <f>C15*D15</f>
        <v>0</v>
      </c>
      <c r="F15" s="94"/>
      <c r="G15" s="95"/>
      <c r="H15" s="96"/>
      <c r="I15" s="97"/>
      <c r="J15" s="95"/>
      <c r="K15" s="96"/>
      <c r="L15" s="97"/>
      <c r="M15" s="95"/>
      <c r="N15" s="96"/>
      <c r="O15" s="97"/>
      <c r="P15" s="95"/>
      <c r="Q15" s="96"/>
      <c r="R15" s="97"/>
      <c r="S15" s="98">
        <f>SUM(G15:R15)</f>
        <v>0</v>
      </c>
      <c r="T15" s="95"/>
      <c r="U15" s="96"/>
      <c r="V15" s="97"/>
      <c r="W15" s="95"/>
      <c r="X15" s="96"/>
      <c r="Y15" s="97"/>
      <c r="Z15" s="95"/>
      <c r="AA15" s="96"/>
      <c r="AB15" s="97"/>
      <c r="AC15" s="95"/>
      <c r="AD15" s="96"/>
      <c r="AE15" s="97"/>
      <c r="AF15" s="98">
        <f t="shared" ref="AF15" si="143">SUM(T15:AE15)</f>
        <v>0</v>
      </c>
      <c r="AG15" s="95"/>
      <c r="AH15" s="96"/>
      <c r="AI15" s="97"/>
      <c r="AJ15" s="95"/>
      <c r="AK15" s="96"/>
      <c r="AL15" s="97"/>
      <c r="AM15" s="95"/>
      <c r="AN15" s="96"/>
      <c r="AO15" s="97"/>
      <c r="AP15" s="95"/>
      <c r="AQ15" s="96"/>
      <c r="AR15" s="97"/>
      <c r="AS15" s="98">
        <f t="shared" ref="AS15" si="144">SUM(AG15:AR15)</f>
        <v>0</v>
      </c>
      <c r="AT15" s="95"/>
      <c r="AU15" s="96"/>
      <c r="AV15" s="97"/>
      <c r="AW15" s="95"/>
      <c r="AX15" s="96"/>
      <c r="AY15" s="97"/>
      <c r="AZ15" s="95"/>
      <c r="BA15" s="96"/>
      <c r="BB15" s="97"/>
      <c r="BC15" s="95"/>
      <c r="BD15" s="96"/>
      <c r="BE15" s="97"/>
      <c r="BF15" s="98">
        <f t="shared" ref="BF15" si="145">SUM(AT15:BE15)</f>
        <v>0</v>
      </c>
      <c r="BG15" s="95"/>
      <c r="BH15" s="96"/>
      <c r="BI15" s="97"/>
      <c r="BJ15" s="95"/>
      <c r="BK15" s="96"/>
      <c r="BL15" s="97"/>
      <c r="BM15" s="95"/>
      <c r="BN15" s="96"/>
      <c r="BO15" s="97"/>
      <c r="BP15" s="95"/>
      <c r="BQ15" s="96"/>
      <c r="BR15" s="97"/>
      <c r="BS15" s="98">
        <f t="shared" ref="BS15" si="146">SUM(BG15:BR15)</f>
        <v>0</v>
      </c>
      <c r="BT15" s="95"/>
      <c r="BU15" s="96"/>
      <c r="BV15" s="97"/>
      <c r="BW15" s="95"/>
      <c r="BX15" s="96"/>
      <c r="BY15" s="97"/>
      <c r="BZ15" s="95"/>
      <c r="CA15" s="96"/>
      <c r="CB15" s="97"/>
      <c r="CC15" s="95"/>
      <c r="CD15" s="96"/>
      <c r="CE15" s="97"/>
      <c r="CF15" s="98">
        <f t="shared" ref="CF15" si="147">SUM(BT15:CE15)</f>
        <v>0</v>
      </c>
      <c r="CG15" s="98">
        <f t="shared" si="63"/>
        <v>0</v>
      </c>
    </row>
    <row r="16" spans="1:85" ht="14.4" thickBot="1" x14ac:dyDescent="0.3">
      <c r="A16" s="81"/>
      <c r="C16" s="74"/>
      <c r="D16" s="100"/>
      <c r="E16" s="100"/>
      <c r="F16" s="100"/>
      <c r="G16" s="101"/>
      <c r="H16" s="101"/>
      <c r="I16" s="101"/>
      <c r="J16" s="101"/>
      <c r="K16" s="101"/>
      <c r="L16" s="101"/>
      <c r="M16" s="101"/>
      <c r="N16" s="101"/>
      <c r="O16" s="101"/>
      <c r="P16" s="101"/>
      <c r="Q16" s="101"/>
      <c r="R16" s="101"/>
      <c r="S16" s="101"/>
      <c r="T16" s="101"/>
      <c r="U16" s="101"/>
      <c r="V16" s="101"/>
      <c r="W16" s="101"/>
      <c r="X16" s="101"/>
      <c r="Y16" s="101"/>
      <c r="Z16" s="101"/>
      <c r="AA16" s="101"/>
      <c r="AB16" s="101"/>
      <c r="AC16" s="101"/>
      <c r="AD16" s="101"/>
      <c r="AE16" s="101"/>
      <c r="AF16" s="101"/>
      <c r="AG16" s="101"/>
      <c r="AH16" s="101"/>
      <c r="AI16" s="101"/>
      <c r="AJ16" s="101"/>
      <c r="AK16" s="101"/>
      <c r="AL16" s="101"/>
      <c r="AM16" s="101"/>
      <c r="AN16" s="101"/>
      <c r="AO16" s="101"/>
      <c r="AP16" s="101"/>
      <c r="AQ16" s="101"/>
      <c r="AR16" s="101"/>
      <c r="AS16" s="101"/>
      <c r="AT16" s="101"/>
      <c r="AU16" s="101"/>
      <c r="AV16" s="101"/>
      <c r="AW16" s="101"/>
      <c r="AX16" s="101"/>
      <c r="AY16" s="101"/>
      <c r="AZ16" s="101"/>
      <c r="BA16" s="101"/>
      <c r="BB16" s="101"/>
      <c r="BC16" s="101"/>
      <c r="BD16" s="101"/>
      <c r="BE16" s="101"/>
      <c r="BF16" s="101"/>
      <c r="BG16" s="101"/>
      <c r="BH16" s="101"/>
      <c r="BI16" s="101"/>
      <c r="BJ16" s="101"/>
      <c r="BK16" s="101"/>
      <c r="BL16" s="101"/>
      <c r="BM16" s="101"/>
      <c r="BN16" s="101"/>
      <c r="BO16" s="101"/>
      <c r="BP16" s="101"/>
      <c r="BQ16" s="101"/>
      <c r="BR16" s="101"/>
      <c r="BS16" s="101"/>
      <c r="BT16" s="101"/>
      <c r="BU16" s="101"/>
      <c r="BV16" s="101"/>
      <c r="BW16" s="101"/>
      <c r="BX16" s="101"/>
      <c r="BY16" s="101"/>
      <c r="BZ16" s="101"/>
      <c r="CA16" s="101"/>
      <c r="CB16" s="101"/>
      <c r="CC16" s="101"/>
      <c r="CD16" s="101"/>
      <c r="CE16" s="101"/>
      <c r="CF16" s="101"/>
      <c r="CG16" s="102">
        <f t="shared" si="63"/>
        <v>0</v>
      </c>
    </row>
    <row r="17" spans="1:85" x14ac:dyDescent="0.25">
      <c r="A17" s="162">
        <v>3</v>
      </c>
      <c r="B17" s="72" t="s">
        <v>211</v>
      </c>
      <c r="C17" s="73">
        <f>SUM(C18:C20)</f>
        <v>0</v>
      </c>
      <c r="D17" s="74"/>
      <c r="E17" s="75">
        <f>E18+E19+E20</f>
        <v>0</v>
      </c>
      <c r="F17" s="76"/>
      <c r="G17" s="77">
        <f>SUM(G18:G20)</f>
        <v>0</v>
      </c>
      <c r="H17" s="78">
        <f t="shared" ref="H17" si="148">SUM(H18:H20)</f>
        <v>0</v>
      </c>
      <c r="I17" s="79">
        <f t="shared" ref="I17" si="149">SUM(I18:I20)</f>
        <v>0</v>
      </c>
      <c r="J17" s="77">
        <f t="shared" ref="J17" si="150">SUM(J18:J20)</f>
        <v>0</v>
      </c>
      <c r="K17" s="78">
        <f t="shared" ref="K17" si="151">SUM(K18:K20)</f>
        <v>0</v>
      </c>
      <c r="L17" s="79">
        <f t="shared" ref="L17" si="152">SUM(L18:L20)</f>
        <v>0</v>
      </c>
      <c r="M17" s="77">
        <f t="shared" ref="M17" si="153">SUM(M18:M20)</f>
        <v>0</v>
      </c>
      <c r="N17" s="78">
        <f t="shared" ref="N17" si="154">SUM(N18:N20)</f>
        <v>0</v>
      </c>
      <c r="O17" s="79">
        <f t="shared" ref="O17" si="155">SUM(O18:O20)</f>
        <v>0</v>
      </c>
      <c r="P17" s="77">
        <f t="shared" ref="P17" si="156">SUM(P18:P20)</f>
        <v>0</v>
      </c>
      <c r="Q17" s="78">
        <f t="shared" ref="Q17" si="157">SUM(Q18:Q20)</f>
        <v>0</v>
      </c>
      <c r="R17" s="79">
        <f t="shared" ref="R17" si="158">SUM(R18:R20)</f>
        <v>0</v>
      </c>
      <c r="S17" s="80">
        <f t="shared" ref="S17:S18" si="159">SUM(G17:R17)</f>
        <v>0</v>
      </c>
      <c r="T17" s="77">
        <f>SUM(T18:T20)</f>
        <v>0</v>
      </c>
      <c r="U17" s="78">
        <f t="shared" ref="U17" si="160">SUM(U18:U20)</f>
        <v>0</v>
      </c>
      <c r="V17" s="79">
        <f t="shared" ref="V17" si="161">SUM(V18:V20)</f>
        <v>0</v>
      </c>
      <c r="W17" s="77">
        <f t="shared" ref="W17" si="162">SUM(W18:W20)</f>
        <v>0</v>
      </c>
      <c r="X17" s="78">
        <f t="shared" ref="X17" si="163">SUM(X18:X20)</f>
        <v>0</v>
      </c>
      <c r="Y17" s="79">
        <f t="shared" ref="Y17" si="164">SUM(Y18:Y20)</f>
        <v>0</v>
      </c>
      <c r="Z17" s="77">
        <f t="shared" ref="Z17" si="165">SUM(Z18:Z20)</f>
        <v>0</v>
      </c>
      <c r="AA17" s="78">
        <f t="shared" ref="AA17" si="166">SUM(AA18:AA20)</f>
        <v>0</v>
      </c>
      <c r="AB17" s="79">
        <f t="shared" ref="AB17" si="167">SUM(AB18:AB20)</f>
        <v>0</v>
      </c>
      <c r="AC17" s="77">
        <f t="shared" ref="AC17" si="168">SUM(AC18:AC20)</f>
        <v>0</v>
      </c>
      <c r="AD17" s="78">
        <f t="shared" ref="AD17" si="169">SUM(AD18:AD20)</f>
        <v>0</v>
      </c>
      <c r="AE17" s="79">
        <f t="shared" ref="AE17" si="170">SUM(AE18:AE20)</f>
        <v>0</v>
      </c>
      <c r="AF17" s="80">
        <f t="shared" ref="AF17:AF18" si="171">SUM(T17:AE17)</f>
        <v>0</v>
      </c>
      <c r="AG17" s="77">
        <f>SUM(AG18:AG20)</f>
        <v>0</v>
      </c>
      <c r="AH17" s="78">
        <f t="shared" ref="AH17" si="172">SUM(AH18:AH20)</f>
        <v>0</v>
      </c>
      <c r="AI17" s="79">
        <f t="shared" ref="AI17" si="173">SUM(AI18:AI20)</f>
        <v>0</v>
      </c>
      <c r="AJ17" s="77">
        <f t="shared" ref="AJ17" si="174">SUM(AJ18:AJ20)</f>
        <v>0</v>
      </c>
      <c r="AK17" s="78">
        <f t="shared" ref="AK17" si="175">SUM(AK18:AK20)</f>
        <v>0</v>
      </c>
      <c r="AL17" s="79">
        <f t="shared" ref="AL17" si="176">SUM(AL18:AL20)</f>
        <v>0</v>
      </c>
      <c r="AM17" s="77">
        <f t="shared" ref="AM17" si="177">SUM(AM18:AM20)</f>
        <v>0</v>
      </c>
      <c r="AN17" s="78">
        <f t="shared" ref="AN17" si="178">SUM(AN18:AN20)</f>
        <v>0</v>
      </c>
      <c r="AO17" s="79">
        <f t="shared" ref="AO17" si="179">SUM(AO18:AO20)</f>
        <v>0</v>
      </c>
      <c r="AP17" s="77">
        <f t="shared" ref="AP17" si="180">SUM(AP18:AP20)</f>
        <v>0</v>
      </c>
      <c r="AQ17" s="78">
        <f t="shared" ref="AQ17" si="181">SUM(AQ18:AQ20)</f>
        <v>0</v>
      </c>
      <c r="AR17" s="79">
        <f t="shared" ref="AR17" si="182">SUM(AR18:AR20)</f>
        <v>0</v>
      </c>
      <c r="AS17" s="80">
        <f t="shared" ref="AS17:AS18" si="183">SUM(AG17:AR17)</f>
        <v>0</v>
      </c>
      <c r="AT17" s="77">
        <f>SUM(AT18:AT20)</f>
        <v>0</v>
      </c>
      <c r="AU17" s="78">
        <f t="shared" ref="AU17" si="184">SUM(AU18:AU20)</f>
        <v>0</v>
      </c>
      <c r="AV17" s="79">
        <f t="shared" ref="AV17" si="185">SUM(AV18:AV20)</f>
        <v>0</v>
      </c>
      <c r="AW17" s="77">
        <f t="shared" ref="AW17" si="186">SUM(AW18:AW20)</f>
        <v>0</v>
      </c>
      <c r="AX17" s="78">
        <f t="shared" ref="AX17" si="187">SUM(AX18:AX20)</f>
        <v>0</v>
      </c>
      <c r="AY17" s="79">
        <f t="shared" ref="AY17" si="188">SUM(AY18:AY20)</f>
        <v>0</v>
      </c>
      <c r="AZ17" s="77">
        <f t="shared" ref="AZ17" si="189">SUM(AZ18:AZ20)</f>
        <v>0</v>
      </c>
      <c r="BA17" s="78">
        <f t="shared" ref="BA17" si="190">SUM(BA18:BA20)</f>
        <v>0</v>
      </c>
      <c r="BB17" s="79">
        <f t="shared" ref="BB17" si="191">SUM(BB18:BB20)</f>
        <v>0</v>
      </c>
      <c r="BC17" s="77">
        <f t="shared" ref="BC17" si="192">SUM(BC18:BC20)</f>
        <v>0</v>
      </c>
      <c r="BD17" s="78">
        <f t="shared" ref="BD17" si="193">SUM(BD18:BD20)</f>
        <v>0</v>
      </c>
      <c r="BE17" s="79">
        <f t="shared" ref="BE17" si="194">SUM(BE18:BE20)</f>
        <v>0</v>
      </c>
      <c r="BF17" s="80">
        <f t="shared" ref="BF17:BF18" si="195">SUM(AT17:BE17)</f>
        <v>0</v>
      </c>
      <c r="BG17" s="77">
        <f>SUM(BG18:BG20)</f>
        <v>0</v>
      </c>
      <c r="BH17" s="78">
        <f t="shared" ref="BH17" si="196">SUM(BH18:BH20)</f>
        <v>0</v>
      </c>
      <c r="BI17" s="79">
        <f t="shared" ref="BI17" si="197">SUM(BI18:BI20)</f>
        <v>0</v>
      </c>
      <c r="BJ17" s="77">
        <f t="shared" ref="BJ17" si="198">SUM(BJ18:BJ20)</f>
        <v>0</v>
      </c>
      <c r="BK17" s="78">
        <f t="shared" ref="BK17" si="199">SUM(BK18:BK20)</f>
        <v>0</v>
      </c>
      <c r="BL17" s="79">
        <f t="shared" ref="BL17" si="200">SUM(BL18:BL20)</f>
        <v>0</v>
      </c>
      <c r="BM17" s="77">
        <f t="shared" ref="BM17" si="201">SUM(BM18:BM20)</f>
        <v>0</v>
      </c>
      <c r="BN17" s="78">
        <f t="shared" ref="BN17" si="202">SUM(BN18:BN20)</f>
        <v>0</v>
      </c>
      <c r="BO17" s="79">
        <f t="shared" ref="BO17" si="203">SUM(BO18:BO20)</f>
        <v>0</v>
      </c>
      <c r="BP17" s="77">
        <f t="shared" ref="BP17" si="204">SUM(BP18:BP20)</f>
        <v>0</v>
      </c>
      <c r="BQ17" s="78">
        <f t="shared" ref="BQ17" si="205">SUM(BQ18:BQ20)</f>
        <v>0</v>
      </c>
      <c r="BR17" s="79">
        <f t="shared" ref="BR17" si="206">SUM(BR18:BR20)</f>
        <v>0</v>
      </c>
      <c r="BS17" s="80">
        <f t="shared" ref="BS17:BS18" si="207">SUM(BG17:BR17)</f>
        <v>0</v>
      </c>
      <c r="BT17" s="77">
        <f>SUM(BT18:BT20)</f>
        <v>0</v>
      </c>
      <c r="BU17" s="78">
        <f t="shared" ref="BU17" si="208">SUM(BU18:BU20)</f>
        <v>0</v>
      </c>
      <c r="BV17" s="79">
        <f t="shared" ref="BV17" si="209">SUM(BV18:BV20)</f>
        <v>0</v>
      </c>
      <c r="BW17" s="77">
        <f t="shared" ref="BW17" si="210">SUM(BW18:BW20)</f>
        <v>0</v>
      </c>
      <c r="BX17" s="78">
        <f t="shared" ref="BX17" si="211">SUM(BX18:BX20)</f>
        <v>0</v>
      </c>
      <c r="BY17" s="79">
        <f t="shared" ref="BY17" si="212">SUM(BY18:BY20)</f>
        <v>0</v>
      </c>
      <c r="BZ17" s="77">
        <f t="shared" ref="BZ17" si="213">SUM(BZ18:BZ20)</f>
        <v>0</v>
      </c>
      <c r="CA17" s="78">
        <f t="shared" ref="CA17" si="214">SUM(CA18:CA20)</f>
        <v>0</v>
      </c>
      <c r="CB17" s="79">
        <f t="shared" ref="CB17" si="215">SUM(CB18:CB20)</f>
        <v>0</v>
      </c>
      <c r="CC17" s="77">
        <f t="shared" ref="CC17" si="216">SUM(CC18:CC20)</f>
        <v>0</v>
      </c>
      <c r="CD17" s="78">
        <f t="shared" ref="CD17" si="217">SUM(CD18:CD20)</f>
        <v>0</v>
      </c>
      <c r="CE17" s="79">
        <f t="shared" ref="CE17" si="218">SUM(CE18:CE20)</f>
        <v>0</v>
      </c>
      <c r="CF17" s="80">
        <f t="shared" ref="CF17:CF18" si="219">SUM(BT17:CE17)</f>
        <v>0</v>
      </c>
      <c r="CG17" s="80">
        <f t="shared" si="63"/>
        <v>0</v>
      </c>
    </row>
    <row r="18" spans="1:85" x14ac:dyDescent="0.25">
      <c r="A18" s="163"/>
      <c r="B18" s="2" t="s">
        <v>219</v>
      </c>
      <c r="C18" s="82">
        <f t="shared" ref="C18:C20" si="220">S18+AF18+AS18+BF18+BS18+CF18</f>
        <v>0</v>
      </c>
      <c r="D18" s="84">
        <f>'Anlage 4.2'!$E$147</f>
        <v>0</v>
      </c>
      <c r="E18" s="85">
        <f>C18*D18</f>
        <v>0</v>
      </c>
      <c r="F18" s="85" t="e">
        <f>E17/F17</f>
        <v>#DIV/0!</v>
      </c>
      <c r="G18" s="87"/>
      <c r="H18" s="88"/>
      <c r="I18" s="89"/>
      <c r="J18" s="87"/>
      <c r="K18" s="88"/>
      <c r="L18" s="89"/>
      <c r="M18" s="87"/>
      <c r="N18" s="88"/>
      <c r="O18" s="89"/>
      <c r="P18" s="87"/>
      <c r="Q18" s="88"/>
      <c r="R18" s="89"/>
      <c r="S18" s="90">
        <f t="shared" si="159"/>
        <v>0</v>
      </c>
      <c r="T18" s="87"/>
      <c r="U18" s="88"/>
      <c r="V18" s="89"/>
      <c r="W18" s="87"/>
      <c r="X18" s="88"/>
      <c r="Y18" s="89"/>
      <c r="Z18" s="87"/>
      <c r="AA18" s="88"/>
      <c r="AB18" s="89"/>
      <c r="AC18" s="87"/>
      <c r="AD18" s="88"/>
      <c r="AE18" s="89"/>
      <c r="AF18" s="90">
        <f t="shared" si="171"/>
        <v>0</v>
      </c>
      <c r="AG18" s="87"/>
      <c r="AH18" s="88"/>
      <c r="AI18" s="89"/>
      <c r="AJ18" s="87"/>
      <c r="AK18" s="88"/>
      <c r="AL18" s="89"/>
      <c r="AM18" s="87"/>
      <c r="AN18" s="88"/>
      <c r="AO18" s="89"/>
      <c r="AP18" s="87"/>
      <c r="AQ18" s="88"/>
      <c r="AR18" s="89"/>
      <c r="AS18" s="90">
        <f t="shared" si="183"/>
        <v>0</v>
      </c>
      <c r="AT18" s="87"/>
      <c r="AU18" s="88"/>
      <c r="AV18" s="89"/>
      <c r="AW18" s="87"/>
      <c r="AX18" s="88"/>
      <c r="AY18" s="89"/>
      <c r="AZ18" s="87"/>
      <c r="BA18" s="88"/>
      <c r="BB18" s="89"/>
      <c r="BC18" s="87"/>
      <c r="BD18" s="88"/>
      <c r="BE18" s="89"/>
      <c r="BF18" s="90">
        <f t="shared" si="195"/>
        <v>0</v>
      </c>
      <c r="BG18" s="87"/>
      <c r="BH18" s="88"/>
      <c r="BI18" s="89"/>
      <c r="BJ18" s="87"/>
      <c r="BK18" s="88"/>
      <c r="BL18" s="89"/>
      <c r="BM18" s="87"/>
      <c r="BN18" s="88"/>
      <c r="BO18" s="89"/>
      <c r="BP18" s="87"/>
      <c r="BQ18" s="88"/>
      <c r="BR18" s="89"/>
      <c r="BS18" s="90">
        <f t="shared" si="207"/>
        <v>0</v>
      </c>
      <c r="BT18" s="87"/>
      <c r="BU18" s="88"/>
      <c r="BV18" s="89"/>
      <c r="BW18" s="87"/>
      <c r="BX18" s="88"/>
      <c r="BY18" s="89"/>
      <c r="BZ18" s="87"/>
      <c r="CA18" s="88"/>
      <c r="CB18" s="89"/>
      <c r="CC18" s="87"/>
      <c r="CD18" s="88"/>
      <c r="CE18" s="89"/>
      <c r="CF18" s="90">
        <f t="shared" si="219"/>
        <v>0</v>
      </c>
      <c r="CG18" s="90">
        <f t="shared" si="63"/>
        <v>0</v>
      </c>
    </row>
    <row r="19" spans="1:85" x14ac:dyDescent="0.25">
      <c r="A19" s="163"/>
      <c r="B19" s="2" t="s">
        <v>220</v>
      </c>
      <c r="C19" s="83">
        <f t="shared" si="220"/>
        <v>0</v>
      </c>
      <c r="D19" s="84">
        <f>'Anlage 4.2'!$E$148</f>
        <v>0</v>
      </c>
      <c r="E19" s="85">
        <f>C19*D19</f>
        <v>0</v>
      </c>
      <c r="F19" s="86"/>
      <c r="G19" s="87"/>
      <c r="H19" s="88"/>
      <c r="I19" s="89"/>
      <c r="J19" s="87"/>
      <c r="K19" s="88"/>
      <c r="L19" s="89"/>
      <c r="M19" s="87"/>
      <c r="N19" s="88"/>
      <c r="O19" s="89"/>
      <c r="P19" s="87"/>
      <c r="Q19" s="88"/>
      <c r="R19" s="89"/>
      <c r="S19" s="90">
        <f>SUM(G19:R19)</f>
        <v>0</v>
      </c>
      <c r="T19" s="87"/>
      <c r="U19" s="88"/>
      <c r="V19" s="89"/>
      <c r="W19" s="87"/>
      <c r="X19" s="88"/>
      <c r="Y19" s="89"/>
      <c r="Z19" s="87"/>
      <c r="AA19" s="88"/>
      <c r="AB19" s="89"/>
      <c r="AC19" s="87"/>
      <c r="AD19" s="88"/>
      <c r="AE19" s="89"/>
      <c r="AF19" s="90">
        <f>SUM(T19:AE19)</f>
        <v>0</v>
      </c>
      <c r="AG19" s="87"/>
      <c r="AH19" s="88"/>
      <c r="AI19" s="89"/>
      <c r="AJ19" s="87"/>
      <c r="AK19" s="88"/>
      <c r="AL19" s="89"/>
      <c r="AM19" s="87"/>
      <c r="AN19" s="88"/>
      <c r="AO19" s="89"/>
      <c r="AP19" s="87"/>
      <c r="AQ19" s="88"/>
      <c r="AR19" s="89"/>
      <c r="AS19" s="90">
        <f>SUM(AG19:AR19)</f>
        <v>0</v>
      </c>
      <c r="AT19" s="87"/>
      <c r="AU19" s="88"/>
      <c r="AV19" s="89"/>
      <c r="AW19" s="87"/>
      <c r="AX19" s="88"/>
      <c r="AY19" s="89"/>
      <c r="AZ19" s="87"/>
      <c r="BA19" s="88"/>
      <c r="BB19" s="89"/>
      <c r="BC19" s="87"/>
      <c r="BD19" s="88"/>
      <c r="BE19" s="89"/>
      <c r="BF19" s="90">
        <f>SUM(AT19:BE19)</f>
        <v>0</v>
      </c>
      <c r="BG19" s="87"/>
      <c r="BH19" s="88"/>
      <c r="BI19" s="89"/>
      <c r="BJ19" s="87"/>
      <c r="BK19" s="88"/>
      <c r="BL19" s="89"/>
      <c r="BM19" s="87"/>
      <c r="BN19" s="88"/>
      <c r="BO19" s="89"/>
      <c r="BP19" s="87"/>
      <c r="BQ19" s="88"/>
      <c r="BR19" s="89"/>
      <c r="BS19" s="90">
        <f>SUM(BG19:BR19)</f>
        <v>0</v>
      </c>
      <c r="BT19" s="87"/>
      <c r="BU19" s="88"/>
      <c r="BV19" s="89"/>
      <c r="BW19" s="87"/>
      <c r="BX19" s="88"/>
      <c r="BY19" s="89"/>
      <c r="BZ19" s="87"/>
      <c r="CA19" s="88"/>
      <c r="CB19" s="89"/>
      <c r="CC19" s="87"/>
      <c r="CD19" s="88"/>
      <c r="CE19" s="89"/>
      <c r="CF19" s="90">
        <f>SUM(BT19:CE19)</f>
        <v>0</v>
      </c>
      <c r="CG19" s="90">
        <f t="shared" si="63"/>
        <v>0</v>
      </c>
    </row>
    <row r="20" spans="1:85" ht="14.4" thickBot="1" x14ac:dyDescent="0.3">
      <c r="A20" s="164"/>
      <c r="B20" s="50" t="s">
        <v>221</v>
      </c>
      <c r="C20" s="91">
        <f t="shared" si="220"/>
        <v>0</v>
      </c>
      <c r="D20" s="92">
        <f>'Anlage 4.2'!$E$149</f>
        <v>0</v>
      </c>
      <c r="E20" s="93">
        <f>C20*D20</f>
        <v>0</v>
      </c>
      <c r="F20" s="94"/>
      <c r="G20" s="95"/>
      <c r="H20" s="96"/>
      <c r="I20" s="97"/>
      <c r="J20" s="95"/>
      <c r="K20" s="96"/>
      <c r="L20" s="97"/>
      <c r="M20" s="95"/>
      <c r="N20" s="96"/>
      <c r="O20" s="97"/>
      <c r="P20" s="95"/>
      <c r="Q20" s="96"/>
      <c r="R20" s="97"/>
      <c r="S20" s="98">
        <f t="shared" ref="S20" si="221">SUM(G20:R20)</f>
        <v>0</v>
      </c>
      <c r="T20" s="95"/>
      <c r="U20" s="96"/>
      <c r="V20" s="97"/>
      <c r="W20" s="95"/>
      <c r="X20" s="96"/>
      <c r="Y20" s="97"/>
      <c r="Z20" s="95"/>
      <c r="AA20" s="96"/>
      <c r="AB20" s="97"/>
      <c r="AC20" s="95"/>
      <c r="AD20" s="96"/>
      <c r="AE20" s="97"/>
      <c r="AF20" s="98">
        <f t="shared" ref="AF20" si="222">SUM(T20:AE20)</f>
        <v>0</v>
      </c>
      <c r="AG20" s="95"/>
      <c r="AH20" s="96"/>
      <c r="AI20" s="97"/>
      <c r="AJ20" s="95"/>
      <c r="AK20" s="96"/>
      <c r="AL20" s="97"/>
      <c r="AM20" s="95"/>
      <c r="AN20" s="96"/>
      <c r="AO20" s="97"/>
      <c r="AP20" s="95"/>
      <c r="AQ20" s="96"/>
      <c r="AR20" s="97"/>
      <c r="AS20" s="98">
        <f t="shared" ref="AS20" si="223">SUM(AG20:AR20)</f>
        <v>0</v>
      </c>
      <c r="AT20" s="95"/>
      <c r="AU20" s="96"/>
      <c r="AV20" s="97"/>
      <c r="AW20" s="95"/>
      <c r="AX20" s="96"/>
      <c r="AY20" s="97"/>
      <c r="AZ20" s="95"/>
      <c r="BA20" s="96"/>
      <c r="BB20" s="97"/>
      <c r="BC20" s="95"/>
      <c r="BD20" s="96"/>
      <c r="BE20" s="97"/>
      <c r="BF20" s="98">
        <f t="shared" ref="BF20" si="224">SUM(AT20:BE20)</f>
        <v>0</v>
      </c>
      <c r="BG20" s="95"/>
      <c r="BH20" s="96"/>
      <c r="BI20" s="97"/>
      <c r="BJ20" s="95"/>
      <c r="BK20" s="96"/>
      <c r="BL20" s="97"/>
      <c r="BM20" s="95"/>
      <c r="BN20" s="96"/>
      <c r="BO20" s="97"/>
      <c r="BP20" s="95"/>
      <c r="BQ20" s="96"/>
      <c r="BR20" s="97"/>
      <c r="BS20" s="98">
        <f t="shared" ref="BS20" si="225">SUM(BG20:BR20)</f>
        <v>0</v>
      </c>
      <c r="BT20" s="95"/>
      <c r="BU20" s="96"/>
      <c r="BV20" s="97"/>
      <c r="BW20" s="95"/>
      <c r="BX20" s="96"/>
      <c r="BY20" s="97"/>
      <c r="BZ20" s="95"/>
      <c r="CA20" s="96"/>
      <c r="CB20" s="97"/>
      <c r="CC20" s="95"/>
      <c r="CD20" s="96"/>
      <c r="CE20" s="97"/>
      <c r="CF20" s="98">
        <f t="shared" ref="CF20" si="226">SUM(BT20:CE20)</f>
        <v>0</v>
      </c>
      <c r="CG20" s="98">
        <f t="shared" si="63"/>
        <v>0</v>
      </c>
    </row>
    <row r="21" spans="1:85" ht="14.4" thickBot="1" x14ac:dyDescent="0.3">
      <c r="A21" s="81"/>
      <c r="C21" s="74"/>
      <c r="D21" s="100"/>
      <c r="E21" s="100"/>
      <c r="F21" s="100"/>
      <c r="G21" s="101"/>
      <c r="H21" s="101"/>
      <c r="I21" s="101"/>
      <c r="J21" s="101"/>
      <c r="K21" s="101"/>
      <c r="L21" s="101"/>
      <c r="M21" s="101"/>
      <c r="N21" s="101"/>
      <c r="O21" s="101"/>
      <c r="P21" s="101"/>
      <c r="Q21" s="101"/>
      <c r="R21" s="101"/>
      <c r="S21" s="101"/>
      <c r="T21" s="101"/>
      <c r="U21" s="101"/>
      <c r="V21" s="101"/>
      <c r="W21" s="101"/>
      <c r="X21" s="101"/>
      <c r="Y21" s="101"/>
      <c r="Z21" s="101"/>
      <c r="AA21" s="101"/>
      <c r="AB21" s="101"/>
      <c r="AC21" s="101"/>
      <c r="AD21" s="101"/>
      <c r="AE21" s="101"/>
      <c r="AF21" s="101"/>
      <c r="AG21" s="101"/>
      <c r="AH21" s="101"/>
      <c r="AI21" s="101"/>
      <c r="AJ21" s="101"/>
      <c r="AK21" s="101"/>
      <c r="AL21" s="101"/>
      <c r="AM21" s="101"/>
      <c r="AN21" s="101"/>
      <c r="AO21" s="101"/>
      <c r="AP21" s="101"/>
      <c r="AQ21" s="101"/>
      <c r="AR21" s="101"/>
      <c r="AS21" s="101"/>
      <c r="AT21" s="101"/>
      <c r="AU21" s="101"/>
      <c r="AV21" s="101"/>
      <c r="AW21" s="101"/>
      <c r="AX21" s="101"/>
      <c r="AY21" s="101"/>
      <c r="AZ21" s="101"/>
      <c r="BA21" s="101"/>
      <c r="BB21" s="101"/>
      <c r="BC21" s="101"/>
      <c r="BD21" s="101"/>
      <c r="BE21" s="101"/>
      <c r="BF21" s="101"/>
      <c r="BG21" s="101"/>
      <c r="BH21" s="101"/>
      <c r="BI21" s="101"/>
      <c r="BJ21" s="101"/>
      <c r="BK21" s="101"/>
      <c r="BL21" s="101"/>
      <c r="BM21" s="101"/>
      <c r="BN21" s="101"/>
      <c r="BO21" s="101"/>
      <c r="BP21" s="101"/>
      <c r="BQ21" s="101"/>
      <c r="BR21" s="101"/>
      <c r="BS21" s="101"/>
      <c r="BT21" s="101"/>
      <c r="BU21" s="101"/>
      <c r="BV21" s="101"/>
      <c r="BW21" s="101"/>
      <c r="BX21" s="101"/>
      <c r="BY21" s="101"/>
      <c r="BZ21" s="101"/>
      <c r="CA21" s="101"/>
      <c r="CB21" s="101"/>
      <c r="CC21" s="101"/>
      <c r="CD21" s="101"/>
      <c r="CE21" s="101"/>
      <c r="CF21" s="101"/>
      <c r="CG21" s="102">
        <f t="shared" si="63"/>
        <v>0</v>
      </c>
    </row>
    <row r="22" spans="1:85" x14ac:dyDescent="0.25">
      <c r="A22" s="162">
        <v>4</v>
      </c>
      <c r="B22" s="72" t="s">
        <v>212</v>
      </c>
      <c r="C22" s="73">
        <f>SUM(C23:C25)</f>
        <v>0</v>
      </c>
      <c r="D22" s="74"/>
      <c r="E22" s="75">
        <f>E23+E24+E25</f>
        <v>0</v>
      </c>
      <c r="F22" s="76"/>
      <c r="G22" s="77">
        <f>SUM(G23:G25)</f>
        <v>0</v>
      </c>
      <c r="H22" s="78">
        <f t="shared" ref="H22" si="227">SUM(H23:H25)</f>
        <v>0</v>
      </c>
      <c r="I22" s="79">
        <f t="shared" ref="I22" si="228">SUM(I23:I25)</f>
        <v>0</v>
      </c>
      <c r="J22" s="77">
        <f t="shared" ref="J22" si="229">SUM(J23:J25)</f>
        <v>0</v>
      </c>
      <c r="K22" s="78">
        <f t="shared" ref="K22" si="230">SUM(K23:K25)</f>
        <v>0</v>
      </c>
      <c r="L22" s="79">
        <f t="shared" ref="L22" si="231">SUM(L23:L25)</f>
        <v>0</v>
      </c>
      <c r="M22" s="77">
        <f t="shared" ref="M22" si="232">SUM(M23:M25)</f>
        <v>0</v>
      </c>
      <c r="N22" s="78">
        <f t="shared" ref="N22" si="233">SUM(N23:N25)</f>
        <v>0</v>
      </c>
      <c r="O22" s="79">
        <f t="shared" ref="O22" si="234">SUM(O23:O25)</f>
        <v>0</v>
      </c>
      <c r="P22" s="77">
        <f t="shared" ref="P22" si="235">SUM(P23:P25)</f>
        <v>0</v>
      </c>
      <c r="Q22" s="78">
        <f t="shared" ref="Q22" si="236">SUM(Q23:Q25)</f>
        <v>0</v>
      </c>
      <c r="R22" s="79">
        <f t="shared" ref="R22" si="237">SUM(R23:R25)</f>
        <v>0</v>
      </c>
      <c r="S22" s="80">
        <f t="shared" ref="S22:S23" si="238">SUM(G22:R22)</f>
        <v>0</v>
      </c>
      <c r="T22" s="77">
        <f>SUM(T23:T25)</f>
        <v>0</v>
      </c>
      <c r="U22" s="78">
        <f t="shared" ref="U22" si="239">SUM(U23:U25)</f>
        <v>0</v>
      </c>
      <c r="V22" s="79">
        <f t="shared" ref="V22" si="240">SUM(V23:V25)</f>
        <v>0</v>
      </c>
      <c r="W22" s="77">
        <f t="shared" ref="W22" si="241">SUM(W23:W25)</f>
        <v>0</v>
      </c>
      <c r="X22" s="78">
        <f t="shared" ref="X22" si="242">SUM(X23:X25)</f>
        <v>0</v>
      </c>
      <c r="Y22" s="79">
        <f t="shared" ref="Y22" si="243">SUM(Y23:Y25)</f>
        <v>0</v>
      </c>
      <c r="Z22" s="77">
        <f t="shared" ref="Z22" si="244">SUM(Z23:Z25)</f>
        <v>0</v>
      </c>
      <c r="AA22" s="78">
        <f t="shared" ref="AA22" si="245">SUM(AA23:AA25)</f>
        <v>0</v>
      </c>
      <c r="AB22" s="79">
        <f t="shared" ref="AB22" si="246">SUM(AB23:AB25)</f>
        <v>0</v>
      </c>
      <c r="AC22" s="77">
        <f t="shared" ref="AC22" si="247">SUM(AC23:AC25)</f>
        <v>0</v>
      </c>
      <c r="AD22" s="78">
        <f t="shared" ref="AD22" si="248">SUM(AD23:AD25)</f>
        <v>0</v>
      </c>
      <c r="AE22" s="79">
        <f t="shared" ref="AE22" si="249">SUM(AE23:AE25)</f>
        <v>0</v>
      </c>
      <c r="AF22" s="80">
        <f t="shared" ref="AF22:AF23" si="250">SUM(T22:AE22)</f>
        <v>0</v>
      </c>
      <c r="AG22" s="77">
        <f>SUM(AG23:AG25)</f>
        <v>0</v>
      </c>
      <c r="AH22" s="78">
        <f t="shared" ref="AH22" si="251">SUM(AH23:AH25)</f>
        <v>0</v>
      </c>
      <c r="AI22" s="79">
        <f t="shared" ref="AI22" si="252">SUM(AI23:AI25)</f>
        <v>0</v>
      </c>
      <c r="AJ22" s="77">
        <f t="shared" ref="AJ22" si="253">SUM(AJ23:AJ25)</f>
        <v>0</v>
      </c>
      <c r="AK22" s="78">
        <f t="shared" ref="AK22" si="254">SUM(AK23:AK25)</f>
        <v>0</v>
      </c>
      <c r="AL22" s="79">
        <f t="shared" ref="AL22" si="255">SUM(AL23:AL25)</f>
        <v>0</v>
      </c>
      <c r="AM22" s="77">
        <f t="shared" ref="AM22" si="256">SUM(AM23:AM25)</f>
        <v>0</v>
      </c>
      <c r="AN22" s="78">
        <f t="shared" ref="AN22" si="257">SUM(AN23:AN25)</f>
        <v>0</v>
      </c>
      <c r="AO22" s="79">
        <f t="shared" ref="AO22" si="258">SUM(AO23:AO25)</f>
        <v>0</v>
      </c>
      <c r="AP22" s="77">
        <f t="shared" ref="AP22" si="259">SUM(AP23:AP25)</f>
        <v>0</v>
      </c>
      <c r="AQ22" s="78">
        <f t="shared" ref="AQ22" si="260">SUM(AQ23:AQ25)</f>
        <v>0</v>
      </c>
      <c r="AR22" s="79">
        <f t="shared" ref="AR22" si="261">SUM(AR23:AR25)</f>
        <v>0</v>
      </c>
      <c r="AS22" s="80">
        <f t="shared" ref="AS22:AS23" si="262">SUM(AG22:AR22)</f>
        <v>0</v>
      </c>
      <c r="AT22" s="77">
        <f>SUM(AT23:AT25)</f>
        <v>0</v>
      </c>
      <c r="AU22" s="78">
        <f t="shared" ref="AU22" si="263">SUM(AU23:AU25)</f>
        <v>0</v>
      </c>
      <c r="AV22" s="79">
        <f t="shared" ref="AV22" si="264">SUM(AV23:AV25)</f>
        <v>0</v>
      </c>
      <c r="AW22" s="77">
        <f t="shared" ref="AW22" si="265">SUM(AW23:AW25)</f>
        <v>0</v>
      </c>
      <c r="AX22" s="78">
        <f t="shared" ref="AX22" si="266">SUM(AX23:AX25)</f>
        <v>0</v>
      </c>
      <c r="AY22" s="79">
        <f t="shared" ref="AY22" si="267">SUM(AY23:AY25)</f>
        <v>0</v>
      </c>
      <c r="AZ22" s="77">
        <f t="shared" ref="AZ22" si="268">SUM(AZ23:AZ25)</f>
        <v>0</v>
      </c>
      <c r="BA22" s="78">
        <f t="shared" ref="BA22" si="269">SUM(BA23:BA25)</f>
        <v>0</v>
      </c>
      <c r="BB22" s="79">
        <f t="shared" ref="BB22" si="270">SUM(BB23:BB25)</f>
        <v>0</v>
      </c>
      <c r="BC22" s="77">
        <f t="shared" ref="BC22" si="271">SUM(BC23:BC25)</f>
        <v>0</v>
      </c>
      <c r="BD22" s="78">
        <f t="shared" ref="BD22" si="272">SUM(BD23:BD25)</f>
        <v>0</v>
      </c>
      <c r="BE22" s="79">
        <f t="shared" ref="BE22" si="273">SUM(BE23:BE25)</f>
        <v>0</v>
      </c>
      <c r="BF22" s="80">
        <f t="shared" ref="BF22:BF23" si="274">SUM(AT22:BE22)</f>
        <v>0</v>
      </c>
      <c r="BG22" s="77">
        <f>SUM(BG23:BG25)</f>
        <v>0</v>
      </c>
      <c r="BH22" s="78">
        <f t="shared" ref="BH22" si="275">SUM(BH23:BH25)</f>
        <v>0</v>
      </c>
      <c r="BI22" s="79">
        <f t="shared" ref="BI22" si="276">SUM(BI23:BI25)</f>
        <v>0</v>
      </c>
      <c r="BJ22" s="77">
        <f t="shared" ref="BJ22" si="277">SUM(BJ23:BJ25)</f>
        <v>0</v>
      </c>
      <c r="BK22" s="78">
        <f t="shared" ref="BK22" si="278">SUM(BK23:BK25)</f>
        <v>0</v>
      </c>
      <c r="BL22" s="79">
        <f t="shared" ref="BL22" si="279">SUM(BL23:BL25)</f>
        <v>0</v>
      </c>
      <c r="BM22" s="77">
        <f t="shared" ref="BM22" si="280">SUM(BM23:BM25)</f>
        <v>0</v>
      </c>
      <c r="BN22" s="78">
        <f t="shared" ref="BN22" si="281">SUM(BN23:BN25)</f>
        <v>0</v>
      </c>
      <c r="BO22" s="79">
        <f t="shared" ref="BO22" si="282">SUM(BO23:BO25)</f>
        <v>0</v>
      </c>
      <c r="BP22" s="77">
        <f t="shared" ref="BP22" si="283">SUM(BP23:BP25)</f>
        <v>0</v>
      </c>
      <c r="BQ22" s="78">
        <f t="shared" ref="BQ22" si="284">SUM(BQ23:BQ25)</f>
        <v>0</v>
      </c>
      <c r="BR22" s="79">
        <f t="shared" ref="BR22" si="285">SUM(BR23:BR25)</f>
        <v>0</v>
      </c>
      <c r="BS22" s="80">
        <f t="shared" ref="BS22:BS23" si="286">SUM(BG22:BR22)</f>
        <v>0</v>
      </c>
      <c r="BT22" s="77">
        <f>SUM(BT23:BT25)</f>
        <v>0</v>
      </c>
      <c r="BU22" s="78">
        <f t="shared" ref="BU22" si="287">SUM(BU23:BU25)</f>
        <v>0</v>
      </c>
      <c r="BV22" s="79">
        <f t="shared" ref="BV22" si="288">SUM(BV23:BV25)</f>
        <v>0</v>
      </c>
      <c r="BW22" s="77">
        <f t="shared" ref="BW22" si="289">SUM(BW23:BW25)</f>
        <v>0</v>
      </c>
      <c r="BX22" s="78">
        <f t="shared" ref="BX22" si="290">SUM(BX23:BX25)</f>
        <v>0</v>
      </c>
      <c r="BY22" s="79">
        <f t="shared" ref="BY22" si="291">SUM(BY23:BY25)</f>
        <v>0</v>
      </c>
      <c r="BZ22" s="77">
        <f t="shared" ref="BZ22" si="292">SUM(BZ23:BZ25)</f>
        <v>0</v>
      </c>
      <c r="CA22" s="78">
        <f t="shared" ref="CA22" si="293">SUM(CA23:CA25)</f>
        <v>0</v>
      </c>
      <c r="CB22" s="79">
        <f t="shared" ref="CB22" si="294">SUM(CB23:CB25)</f>
        <v>0</v>
      </c>
      <c r="CC22" s="77">
        <f t="shared" ref="CC22" si="295">SUM(CC23:CC25)</f>
        <v>0</v>
      </c>
      <c r="CD22" s="78">
        <f t="shared" ref="CD22" si="296">SUM(CD23:CD25)</f>
        <v>0</v>
      </c>
      <c r="CE22" s="79">
        <f t="shared" ref="CE22" si="297">SUM(CE23:CE25)</f>
        <v>0</v>
      </c>
      <c r="CF22" s="80">
        <f t="shared" ref="CF22:CF23" si="298">SUM(BT22:CE22)</f>
        <v>0</v>
      </c>
      <c r="CG22" s="80">
        <f t="shared" si="63"/>
        <v>0</v>
      </c>
    </row>
    <row r="23" spans="1:85" x14ac:dyDescent="0.25">
      <c r="A23" s="163"/>
      <c r="B23" s="2" t="s">
        <v>219</v>
      </c>
      <c r="C23" s="82">
        <f t="shared" ref="C23:C25" si="299">S23+AF23+AS23+BF23+BS23+CF23</f>
        <v>0</v>
      </c>
      <c r="D23" s="84">
        <f>'Anlage 4.2'!$E$147</f>
        <v>0</v>
      </c>
      <c r="E23" s="85">
        <f>C23*D23</f>
        <v>0</v>
      </c>
      <c r="F23" s="85" t="e">
        <f>E22/F22</f>
        <v>#DIV/0!</v>
      </c>
      <c r="G23" s="87"/>
      <c r="H23" s="88"/>
      <c r="I23" s="89"/>
      <c r="J23" s="87"/>
      <c r="K23" s="88"/>
      <c r="L23" s="89"/>
      <c r="M23" s="87"/>
      <c r="N23" s="88"/>
      <c r="O23" s="89"/>
      <c r="P23" s="87"/>
      <c r="Q23" s="88"/>
      <c r="R23" s="89"/>
      <c r="S23" s="90">
        <f t="shared" si="238"/>
        <v>0</v>
      </c>
      <c r="T23" s="87"/>
      <c r="U23" s="88"/>
      <c r="V23" s="89"/>
      <c r="W23" s="87"/>
      <c r="X23" s="88"/>
      <c r="Y23" s="89"/>
      <c r="Z23" s="87"/>
      <c r="AA23" s="88"/>
      <c r="AB23" s="89"/>
      <c r="AC23" s="87"/>
      <c r="AD23" s="88"/>
      <c r="AE23" s="89"/>
      <c r="AF23" s="90">
        <f t="shared" si="250"/>
        <v>0</v>
      </c>
      <c r="AG23" s="87"/>
      <c r="AH23" s="88"/>
      <c r="AI23" s="89"/>
      <c r="AJ23" s="87"/>
      <c r="AK23" s="88"/>
      <c r="AL23" s="89"/>
      <c r="AM23" s="87"/>
      <c r="AN23" s="88"/>
      <c r="AO23" s="89"/>
      <c r="AP23" s="87"/>
      <c r="AQ23" s="88"/>
      <c r="AR23" s="89"/>
      <c r="AS23" s="90">
        <f t="shared" si="262"/>
        <v>0</v>
      </c>
      <c r="AT23" s="87"/>
      <c r="AU23" s="88"/>
      <c r="AV23" s="89"/>
      <c r="AW23" s="87"/>
      <c r="AX23" s="88"/>
      <c r="AY23" s="89"/>
      <c r="AZ23" s="87"/>
      <c r="BA23" s="88"/>
      <c r="BB23" s="89"/>
      <c r="BC23" s="87"/>
      <c r="BD23" s="88"/>
      <c r="BE23" s="89"/>
      <c r="BF23" s="90">
        <f t="shared" si="274"/>
        <v>0</v>
      </c>
      <c r="BG23" s="87"/>
      <c r="BH23" s="88"/>
      <c r="BI23" s="89"/>
      <c r="BJ23" s="87"/>
      <c r="BK23" s="88"/>
      <c r="BL23" s="89"/>
      <c r="BM23" s="87"/>
      <c r="BN23" s="88"/>
      <c r="BO23" s="89"/>
      <c r="BP23" s="87"/>
      <c r="BQ23" s="88"/>
      <c r="BR23" s="89"/>
      <c r="BS23" s="90">
        <f t="shared" si="286"/>
        <v>0</v>
      </c>
      <c r="BT23" s="87"/>
      <c r="BU23" s="88"/>
      <c r="BV23" s="89"/>
      <c r="BW23" s="87"/>
      <c r="BX23" s="88"/>
      <c r="BY23" s="89"/>
      <c r="BZ23" s="87"/>
      <c r="CA23" s="88"/>
      <c r="CB23" s="89"/>
      <c r="CC23" s="87"/>
      <c r="CD23" s="88"/>
      <c r="CE23" s="89"/>
      <c r="CF23" s="90">
        <f t="shared" si="298"/>
        <v>0</v>
      </c>
      <c r="CG23" s="90">
        <f t="shared" si="63"/>
        <v>0</v>
      </c>
    </row>
    <row r="24" spans="1:85" x14ac:dyDescent="0.25">
      <c r="A24" s="163"/>
      <c r="B24" s="2" t="s">
        <v>220</v>
      </c>
      <c r="C24" s="82">
        <f t="shared" si="299"/>
        <v>0</v>
      </c>
      <c r="D24" s="84">
        <f>'Anlage 4.2'!$E$148</f>
        <v>0</v>
      </c>
      <c r="E24" s="85">
        <f>C24*D24</f>
        <v>0</v>
      </c>
      <c r="F24" s="86"/>
      <c r="G24" s="87"/>
      <c r="H24" s="88"/>
      <c r="I24" s="89"/>
      <c r="J24" s="87"/>
      <c r="K24" s="88"/>
      <c r="L24" s="89"/>
      <c r="M24" s="87"/>
      <c r="N24" s="88"/>
      <c r="O24" s="89"/>
      <c r="P24" s="87"/>
      <c r="Q24" s="88"/>
      <c r="R24" s="89"/>
      <c r="S24" s="90">
        <f>SUM(G24:R24)</f>
        <v>0</v>
      </c>
      <c r="T24" s="87"/>
      <c r="U24" s="88"/>
      <c r="V24" s="89"/>
      <c r="W24" s="87"/>
      <c r="X24" s="88"/>
      <c r="Y24" s="89"/>
      <c r="Z24" s="87"/>
      <c r="AA24" s="88"/>
      <c r="AB24" s="89"/>
      <c r="AC24" s="87"/>
      <c r="AD24" s="88"/>
      <c r="AE24" s="89"/>
      <c r="AF24" s="90">
        <f>SUM(T24:AE24)</f>
        <v>0</v>
      </c>
      <c r="AG24" s="87"/>
      <c r="AH24" s="88"/>
      <c r="AI24" s="89"/>
      <c r="AJ24" s="87"/>
      <c r="AK24" s="88"/>
      <c r="AL24" s="89"/>
      <c r="AM24" s="87"/>
      <c r="AN24" s="88"/>
      <c r="AO24" s="89"/>
      <c r="AP24" s="87"/>
      <c r="AQ24" s="88"/>
      <c r="AR24" s="89"/>
      <c r="AS24" s="90">
        <f>SUM(AG24:AR24)</f>
        <v>0</v>
      </c>
      <c r="AT24" s="87"/>
      <c r="AU24" s="88"/>
      <c r="AV24" s="89"/>
      <c r="AW24" s="87"/>
      <c r="AX24" s="88"/>
      <c r="AY24" s="89"/>
      <c r="AZ24" s="87"/>
      <c r="BA24" s="88"/>
      <c r="BB24" s="89"/>
      <c r="BC24" s="87"/>
      <c r="BD24" s="88"/>
      <c r="BE24" s="89"/>
      <c r="BF24" s="90">
        <f>SUM(AT24:BE24)</f>
        <v>0</v>
      </c>
      <c r="BG24" s="87"/>
      <c r="BH24" s="88"/>
      <c r="BI24" s="89"/>
      <c r="BJ24" s="87"/>
      <c r="BK24" s="88"/>
      <c r="BL24" s="89"/>
      <c r="BM24" s="87"/>
      <c r="BN24" s="88"/>
      <c r="BO24" s="89"/>
      <c r="BP24" s="87"/>
      <c r="BQ24" s="88"/>
      <c r="BR24" s="89"/>
      <c r="BS24" s="90">
        <f>SUM(BG24:BR24)</f>
        <v>0</v>
      </c>
      <c r="BT24" s="87"/>
      <c r="BU24" s="88"/>
      <c r="BV24" s="89"/>
      <c r="BW24" s="87"/>
      <c r="BX24" s="88"/>
      <c r="BY24" s="89"/>
      <c r="BZ24" s="87"/>
      <c r="CA24" s="88"/>
      <c r="CB24" s="89"/>
      <c r="CC24" s="87"/>
      <c r="CD24" s="88"/>
      <c r="CE24" s="89"/>
      <c r="CF24" s="90">
        <f>SUM(BT24:CE24)</f>
        <v>0</v>
      </c>
      <c r="CG24" s="90">
        <f t="shared" si="63"/>
        <v>0</v>
      </c>
    </row>
    <row r="25" spans="1:85" ht="14.4" thickBot="1" x14ac:dyDescent="0.3">
      <c r="A25" s="164"/>
      <c r="B25" s="50" t="s">
        <v>221</v>
      </c>
      <c r="C25" s="91">
        <f t="shared" si="299"/>
        <v>0</v>
      </c>
      <c r="D25" s="92">
        <f>'Anlage 4.2'!$E$149</f>
        <v>0</v>
      </c>
      <c r="E25" s="93">
        <f>C25*D25</f>
        <v>0</v>
      </c>
      <c r="F25" s="94"/>
      <c r="G25" s="95"/>
      <c r="H25" s="96"/>
      <c r="I25" s="97"/>
      <c r="J25" s="95"/>
      <c r="K25" s="96"/>
      <c r="L25" s="97"/>
      <c r="M25" s="95"/>
      <c r="N25" s="96"/>
      <c r="O25" s="97"/>
      <c r="P25" s="95"/>
      <c r="Q25" s="96"/>
      <c r="R25" s="97"/>
      <c r="S25" s="98">
        <f t="shared" ref="S25" si="300">SUM(G25:R25)</f>
        <v>0</v>
      </c>
      <c r="T25" s="95"/>
      <c r="U25" s="96"/>
      <c r="V25" s="97"/>
      <c r="W25" s="95"/>
      <c r="X25" s="96"/>
      <c r="Y25" s="97"/>
      <c r="Z25" s="95"/>
      <c r="AA25" s="96"/>
      <c r="AB25" s="97"/>
      <c r="AC25" s="95"/>
      <c r="AD25" s="96"/>
      <c r="AE25" s="97"/>
      <c r="AF25" s="98">
        <f t="shared" ref="AF25" si="301">SUM(T25:AE25)</f>
        <v>0</v>
      </c>
      <c r="AG25" s="95"/>
      <c r="AH25" s="96"/>
      <c r="AI25" s="97"/>
      <c r="AJ25" s="95"/>
      <c r="AK25" s="96"/>
      <c r="AL25" s="97"/>
      <c r="AM25" s="95"/>
      <c r="AN25" s="96"/>
      <c r="AO25" s="97"/>
      <c r="AP25" s="95"/>
      <c r="AQ25" s="96"/>
      <c r="AR25" s="97"/>
      <c r="AS25" s="98">
        <f t="shared" ref="AS25" si="302">SUM(AG25:AR25)</f>
        <v>0</v>
      </c>
      <c r="AT25" s="95"/>
      <c r="AU25" s="96"/>
      <c r="AV25" s="97"/>
      <c r="AW25" s="95"/>
      <c r="AX25" s="96"/>
      <c r="AY25" s="97"/>
      <c r="AZ25" s="95"/>
      <c r="BA25" s="96"/>
      <c r="BB25" s="97"/>
      <c r="BC25" s="95"/>
      <c r="BD25" s="96"/>
      <c r="BE25" s="97"/>
      <c r="BF25" s="98">
        <f t="shared" ref="BF25" si="303">SUM(AT25:BE25)</f>
        <v>0</v>
      </c>
      <c r="BG25" s="95"/>
      <c r="BH25" s="96"/>
      <c r="BI25" s="97"/>
      <c r="BJ25" s="95"/>
      <c r="BK25" s="96"/>
      <c r="BL25" s="97"/>
      <c r="BM25" s="95"/>
      <c r="BN25" s="96"/>
      <c r="BO25" s="97"/>
      <c r="BP25" s="95"/>
      <c r="BQ25" s="96"/>
      <c r="BR25" s="97"/>
      <c r="BS25" s="98">
        <f t="shared" ref="BS25" si="304">SUM(BG25:BR25)</f>
        <v>0</v>
      </c>
      <c r="BT25" s="95"/>
      <c r="BU25" s="96"/>
      <c r="BV25" s="97"/>
      <c r="BW25" s="95"/>
      <c r="BX25" s="96"/>
      <c r="BY25" s="97"/>
      <c r="BZ25" s="95"/>
      <c r="CA25" s="96"/>
      <c r="CB25" s="97"/>
      <c r="CC25" s="95"/>
      <c r="CD25" s="96"/>
      <c r="CE25" s="97"/>
      <c r="CF25" s="98">
        <f t="shared" ref="CF25" si="305">SUM(BT25:CE25)</f>
        <v>0</v>
      </c>
      <c r="CG25" s="98">
        <f t="shared" si="63"/>
        <v>0</v>
      </c>
    </row>
    <row r="26" spans="1:85" ht="14.4" thickBot="1" x14ac:dyDescent="0.3">
      <c r="A26" s="81"/>
      <c r="C26" s="74"/>
      <c r="D26" s="100"/>
      <c r="E26" s="100"/>
      <c r="F26" s="100"/>
      <c r="G26" s="101"/>
      <c r="H26" s="101"/>
      <c r="I26" s="101"/>
      <c r="J26" s="101"/>
      <c r="K26" s="101"/>
      <c r="L26" s="101"/>
      <c r="M26" s="101"/>
      <c r="N26" s="101"/>
      <c r="O26" s="101"/>
      <c r="P26" s="101"/>
      <c r="Q26" s="101"/>
      <c r="R26" s="101"/>
      <c r="S26" s="101"/>
      <c r="T26" s="101"/>
      <c r="U26" s="101"/>
      <c r="V26" s="101"/>
      <c r="W26" s="101"/>
      <c r="X26" s="101"/>
      <c r="Y26" s="101"/>
      <c r="Z26" s="101"/>
      <c r="AA26" s="101"/>
      <c r="AB26" s="101"/>
      <c r="AC26" s="101"/>
      <c r="AD26" s="101"/>
      <c r="AE26" s="101"/>
      <c r="AF26" s="101"/>
      <c r="AG26" s="101"/>
      <c r="AH26" s="101"/>
      <c r="AI26" s="101"/>
      <c r="AJ26" s="101"/>
      <c r="AK26" s="101"/>
      <c r="AL26" s="101"/>
      <c r="AM26" s="101"/>
      <c r="AN26" s="101"/>
      <c r="AO26" s="101"/>
      <c r="AP26" s="101"/>
      <c r="AQ26" s="101"/>
      <c r="AR26" s="101"/>
      <c r="AS26" s="101"/>
      <c r="AT26" s="101"/>
      <c r="AU26" s="101"/>
      <c r="AV26" s="101"/>
      <c r="AW26" s="101"/>
      <c r="AX26" s="101"/>
      <c r="AY26" s="101"/>
      <c r="AZ26" s="101"/>
      <c r="BA26" s="101"/>
      <c r="BB26" s="101"/>
      <c r="BC26" s="101"/>
      <c r="BD26" s="101"/>
      <c r="BE26" s="101"/>
      <c r="BF26" s="101"/>
      <c r="BG26" s="101"/>
      <c r="BH26" s="101"/>
      <c r="BI26" s="101"/>
      <c r="BJ26" s="101"/>
      <c r="BK26" s="101"/>
      <c r="BL26" s="101"/>
      <c r="BM26" s="101"/>
      <c r="BN26" s="101"/>
      <c r="BO26" s="101"/>
      <c r="BP26" s="101"/>
      <c r="BQ26" s="101"/>
      <c r="BR26" s="101"/>
      <c r="BS26" s="101"/>
      <c r="BT26" s="101"/>
      <c r="BU26" s="101"/>
      <c r="BV26" s="101"/>
      <c r="BW26" s="101"/>
      <c r="BX26" s="101"/>
      <c r="BY26" s="101"/>
      <c r="BZ26" s="101"/>
      <c r="CA26" s="101"/>
      <c r="CB26" s="101"/>
      <c r="CC26" s="101"/>
      <c r="CD26" s="101"/>
      <c r="CE26" s="101"/>
      <c r="CF26" s="101"/>
      <c r="CG26" s="102">
        <f t="shared" si="63"/>
        <v>0</v>
      </c>
    </row>
    <row r="27" spans="1:85" x14ac:dyDescent="0.25">
      <c r="A27" s="162">
        <v>5</v>
      </c>
      <c r="B27" s="72" t="s">
        <v>213</v>
      </c>
      <c r="C27" s="73">
        <f>SUM(C28:C30)</f>
        <v>0</v>
      </c>
      <c r="D27" s="74"/>
      <c r="E27" s="75">
        <f>E28+E29+E30</f>
        <v>0</v>
      </c>
      <c r="F27" s="76"/>
      <c r="G27" s="77">
        <f>SUM(G28:G30)</f>
        <v>0</v>
      </c>
      <c r="H27" s="78">
        <f t="shared" ref="H27" si="306">SUM(H28:H30)</f>
        <v>0</v>
      </c>
      <c r="I27" s="79">
        <f t="shared" ref="I27" si="307">SUM(I28:I30)</f>
        <v>0</v>
      </c>
      <c r="J27" s="77">
        <f t="shared" ref="J27" si="308">SUM(J28:J30)</f>
        <v>0</v>
      </c>
      <c r="K27" s="78">
        <f t="shared" ref="K27" si="309">SUM(K28:K30)</f>
        <v>0</v>
      </c>
      <c r="L27" s="79">
        <f t="shared" ref="L27" si="310">SUM(L28:L30)</f>
        <v>0</v>
      </c>
      <c r="M27" s="77">
        <f t="shared" ref="M27" si="311">SUM(M28:M30)</f>
        <v>0</v>
      </c>
      <c r="N27" s="78">
        <f t="shared" ref="N27" si="312">SUM(N28:N30)</f>
        <v>0</v>
      </c>
      <c r="O27" s="79">
        <f t="shared" ref="O27" si="313">SUM(O28:O30)</f>
        <v>0</v>
      </c>
      <c r="P27" s="77">
        <f t="shared" ref="P27" si="314">SUM(P28:P30)</f>
        <v>0</v>
      </c>
      <c r="Q27" s="78">
        <f t="shared" ref="Q27" si="315">SUM(Q28:Q30)</f>
        <v>0</v>
      </c>
      <c r="R27" s="79">
        <f t="shared" ref="R27" si="316">SUM(R28:R30)</f>
        <v>0</v>
      </c>
      <c r="S27" s="80">
        <f t="shared" ref="S27:S28" si="317">SUM(G27:R27)</f>
        <v>0</v>
      </c>
      <c r="T27" s="77">
        <f>SUM(T28:T30)</f>
        <v>0</v>
      </c>
      <c r="U27" s="78">
        <f t="shared" ref="U27" si="318">SUM(U28:U30)</f>
        <v>0</v>
      </c>
      <c r="V27" s="79">
        <f t="shared" ref="V27" si="319">SUM(V28:V30)</f>
        <v>0</v>
      </c>
      <c r="W27" s="77">
        <f t="shared" ref="W27" si="320">SUM(W28:W30)</f>
        <v>0</v>
      </c>
      <c r="X27" s="78">
        <f t="shared" ref="X27" si="321">SUM(X28:X30)</f>
        <v>0</v>
      </c>
      <c r="Y27" s="79">
        <f t="shared" ref="Y27" si="322">SUM(Y28:Y30)</f>
        <v>0</v>
      </c>
      <c r="Z27" s="77">
        <f t="shared" ref="Z27" si="323">SUM(Z28:Z30)</f>
        <v>0</v>
      </c>
      <c r="AA27" s="78">
        <f t="shared" ref="AA27" si="324">SUM(AA28:AA30)</f>
        <v>0</v>
      </c>
      <c r="AB27" s="79">
        <f t="shared" ref="AB27" si="325">SUM(AB28:AB30)</f>
        <v>0</v>
      </c>
      <c r="AC27" s="77">
        <f t="shared" ref="AC27" si="326">SUM(AC28:AC30)</f>
        <v>0</v>
      </c>
      <c r="AD27" s="78">
        <f t="shared" ref="AD27" si="327">SUM(AD28:AD30)</f>
        <v>0</v>
      </c>
      <c r="AE27" s="79">
        <f t="shared" ref="AE27" si="328">SUM(AE28:AE30)</f>
        <v>0</v>
      </c>
      <c r="AF27" s="80">
        <f t="shared" ref="AF27:AF28" si="329">SUM(T27:AE27)</f>
        <v>0</v>
      </c>
      <c r="AG27" s="77">
        <f>SUM(AG28:AG30)</f>
        <v>0</v>
      </c>
      <c r="AH27" s="78">
        <f t="shared" ref="AH27" si="330">SUM(AH28:AH30)</f>
        <v>0</v>
      </c>
      <c r="AI27" s="79">
        <f t="shared" ref="AI27" si="331">SUM(AI28:AI30)</f>
        <v>0</v>
      </c>
      <c r="AJ27" s="77">
        <f t="shared" ref="AJ27" si="332">SUM(AJ28:AJ30)</f>
        <v>0</v>
      </c>
      <c r="AK27" s="78">
        <f t="shared" ref="AK27" si="333">SUM(AK28:AK30)</f>
        <v>0</v>
      </c>
      <c r="AL27" s="79">
        <f t="shared" ref="AL27" si="334">SUM(AL28:AL30)</f>
        <v>0</v>
      </c>
      <c r="AM27" s="77">
        <f t="shared" ref="AM27" si="335">SUM(AM28:AM30)</f>
        <v>0</v>
      </c>
      <c r="AN27" s="78">
        <f t="shared" ref="AN27" si="336">SUM(AN28:AN30)</f>
        <v>0</v>
      </c>
      <c r="AO27" s="79">
        <f t="shared" ref="AO27" si="337">SUM(AO28:AO30)</f>
        <v>0</v>
      </c>
      <c r="AP27" s="77">
        <f t="shared" ref="AP27" si="338">SUM(AP28:AP30)</f>
        <v>0</v>
      </c>
      <c r="AQ27" s="78">
        <f t="shared" ref="AQ27" si="339">SUM(AQ28:AQ30)</f>
        <v>0</v>
      </c>
      <c r="AR27" s="79">
        <f t="shared" ref="AR27" si="340">SUM(AR28:AR30)</f>
        <v>0</v>
      </c>
      <c r="AS27" s="80">
        <f t="shared" ref="AS27:AS28" si="341">SUM(AG27:AR27)</f>
        <v>0</v>
      </c>
      <c r="AT27" s="77">
        <f>SUM(AT28:AT30)</f>
        <v>0</v>
      </c>
      <c r="AU27" s="78">
        <f t="shared" ref="AU27" si="342">SUM(AU28:AU30)</f>
        <v>0</v>
      </c>
      <c r="AV27" s="79">
        <f t="shared" ref="AV27" si="343">SUM(AV28:AV30)</f>
        <v>0</v>
      </c>
      <c r="AW27" s="77">
        <f t="shared" ref="AW27" si="344">SUM(AW28:AW30)</f>
        <v>0</v>
      </c>
      <c r="AX27" s="78">
        <f t="shared" ref="AX27" si="345">SUM(AX28:AX30)</f>
        <v>0</v>
      </c>
      <c r="AY27" s="79">
        <f t="shared" ref="AY27" si="346">SUM(AY28:AY30)</f>
        <v>0</v>
      </c>
      <c r="AZ27" s="77">
        <f t="shared" ref="AZ27" si="347">SUM(AZ28:AZ30)</f>
        <v>0</v>
      </c>
      <c r="BA27" s="78">
        <f t="shared" ref="BA27" si="348">SUM(BA28:BA30)</f>
        <v>0</v>
      </c>
      <c r="BB27" s="79">
        <f t="shared" ref="BB27" si="349">SUM(BB28:BB30)</f>
        <v>0</v>
      </c>
      <c r="BC27" s="77">
        <f t="shared" ref="BC27" si="350">SUM(BC28:BC30)</f>
        <v>0</v>
      </c>
      <c r="BD27" s="78">
        <f t="shared" ref="BD27" si="351">SUM(BD28:BD30)</f>
        <v>0</v>
      </c>
      <c r="BE27" s="79">
        <f t="shared" ref="BE27" si="352">SUM(BE28:BE30)</f>
        <v>0</v>
      </c>
      <c r="BF27" s="80">
        <f t="shared" ref="BF27:BF28" si="353">SUM(AT27:BE27)</f>
        <v>0</v>
      </c>
      <c r="BG27" s="77">
        <f>SUM(BG28:BG30)</f>
        <v>0</v>
      </c>
      <c r="BH27" s="78">
        <f t="shared" ref="BH27" si="354">SUM(BH28:BH30)</f>
        <v>0</v>
      </c>
      <c r="BI27" s="79">
        <f t="shared" ref="BI27" si="355">SUM(BI28:BI30)</f>
        <v>0</v>
      </c>
      <c r="BJ27" s="77">
        <f t="shared" ref="BJ27" si="356">SUM(BJ28:BJ30)</f>
        <v>0</v>
      </c>
      <c r="BK27" s="78">
        <f t="shared" ref="BK27" si="357">SUM(BK28:BK30)</f>
        <v>0</v>
      </c>
      <c r="BL27" s="79">
        <f t="shared" ref="BL27" si="358">SUM(BL28:BL30)</f>
        <v>0</v>
      </c>
      <c r="BM27" s="77">
        <f t="shared" ref="BM27" si="359">SUM(BM28:BM30)</f>
        <v>0</v>
      </c>
      <c r="BN27" s="78">
        <f t="shared" ref="BN27" si="360">SUM(BN28:BN30)</f>
        <v>0</v>
      </c>
      <c r="BO27" s="79">
        <f t="shared" ref="BO27" si="361">SUM(BO28:BO30)</f>
        <v>0</v>
      </c>
      <c r="BP27" s="77">
        <f t="shared" ref="BP27" si="362">SUM(BP28:BP30)</f>
        <v>0</v>
      </c>
      <c r="BQ27" s="78">
        <f t="shared" ref="BQ27" si="363">SUM(BQ28:BQ30)</f>
        <v>0</v>
      </c>
      <c r="BR27" s="79">
        <f t="shared" ref="BR27" si="364">SUM(BR28:BR30)</f>
        <v>0</v>
      </c>
      <c r="BS27" s="80">
        <f t="shared" ref="BS27:BS28" si="365">SUM(BG27:BR27)</f>
        <v>0</v>
      </c>
      <c r="BT27" s="77">
        <f>SUM(BT28:BT30)</f>
        <v>0</v>
      </c>
      <c r="BU27" s="78">
        <f t="shared" ref="BU27" si="366">SUM(BU28:BU30)</f>
        <v>0</v>
      </c>
      <c r="BV27" s="79">
        <f t="shared" ref="BV27" si="367">SUM(BV28:BV30)</f>
        <v>0</v>
      </c>
      <c r="BW27" s="77">
        <f t="shared" ref="BW27" si="368">SUM(BW28:BW30)</f>
        <v>0</v>
      </c>
      <c r="BX27" s="78">
        <f t="shared" ref="BX27" si="369">SUM(BX28:BX30)</f>
        <v>0</v>
      </c>
      <c r="BY27" s="79">
        <f t="shared" ref="BY27" si="370">SUM(BY28:BY30)</f>
        <v>0</v>
      </c>
      <c r="BZ27" s="77">
        <f t="shared" ref="BZ27" si="371">SUM(BZ28:BZ30)</f>
        <v>0</v>
      </c>
      <c r="CA27" s="78">
        <f t="shared" ref="CA27" si="372">SUM(CA28:CA30)</f>
        <v>0</v>
      </c>
      <c r="CB27" s="79">
        <f t="shared" ref="CB27" si="373">SUM(CB28:CB30)</f>
        <v>0</v>
      </c>
      <c r="CC27" s="77">
        <f t="shared" ref="CC27" si="374">SUM(CC28:CC30)</f>
        <v>0</v>
      </c>
      <c r="CD27" s="78">
        <f t="shared" ref="CD27" si="375">SUM(CD28:CD30)</f>
        <v>0</v>
      </c>
      <c r="CE27" s="79">
        <f t="shared" ref="CE27" si="376">SUM(CE28:CE30)</f>
        <v>0</v>
      </c>
      <c r="CF27" s="80">
        <f t="shared" ref="CF27:CF28" si="377">SUM(BT27:CE27)</f>
        <v>0</v>
      </c>
      <c r="CG27" s="80">
        <f t="shared" si="63"/>
        <v>0</v>
      </c>
    </row>
    <row r="28" spans="1:85" x14ac:dyDescent="0.25">
      <c r="A28" s="163"/>
      <c r="B28" s="2" t="s">
        <v>219</v>
      </c>
      <c r="C28" s="82">
        <f t="shared" ref="C28:C30" si="378">S28+AF28+AS28+BF28+BS28+CF28</f>
        <v>0</v>
      </c>
      <c r="D28" s="84">
        <f>'Anlage 4.2'!$E$147</f>
        <v>0</v>
      </c>
      <c r="E28" s="85">
        <f>C28*D28</f>
        <v>0</v>
      </c>
      <c r="F28" s="85" t="e">
        <f>E27/F27</f>
        <v>#DIV/0!</v>
      </c>
      <c r="G28" s="87"/>
      <c r="H28" s="88"/>
      <c r="I28" s="89"/>
      <c r="J28" s="87"/>
      <c r="K28" s="88"/>
      <c r="L28" s="89"/>
      <c r="M28" s="87"/>
      <c r="N28" s="88"/>
      <c r="O28" s="89"/>
      <c r="P28" s="87"/>
      <c r="Q28" s="88"/>
      <c r="R28" s="89"/>
      <c r="S28" s="90">
        <f t="shared" si="317"/>
        <v>0</v>
      </c>
      <c r="T28" s="87"/>
      <c r="U28" s="88"/>
      <c r="V28" s="89"/>
      <c r="W28" s="87"/>
      <c r="X28" s="88"/>
      <c r="Y28" s="89"/>
      <c r="Z28" s="87"/>
      <c r="AA28" s="88"/>
      <c r="AB28" s="89"/>
      <c r="AC28" s="87"/>
      <c r="AD28" s="88"/>
      <c r="AE28" s="89"/>
      <c r="AF28" s="90">
        <f t="shared" si="329"/>
        <v>0</v>
      </c>
      <c r="AG28" s="87"/>
      <c r="AH28" s="88"/>
      <c r="AI28" s="89"/>
      <c r="AJ28" s="87"/>
      <c r="AK28" s="88"/>
      <c r="AL28" s="89"/>
      <c r="AM28" s="87"/>
      <c r="AN28" s="88"/>
      <c r="AO28" s="89"/>
      <c r="AP28" s="87"/>
      <c r="AQ28" s="88"/>
      <c r="AR28" s="89"/>
      <c r="AS28" s="90">
        <f t="shared" si="341"/>
        <v>0</v>
      </c>
      <c r="AT28" s="87"/>
      <c r="AU28" s="88"/>
      <c r="AV28" s="89"/>
      <c r="AW28" s="87"/>
      <c r="AX28" s="88"/>
      <c r="AY28" s="89"/>
      <c r="AZ28" s="87"/>
      <c r="BA28" s="88"/>
      <c r="BB28" s="89"/>
      <c r="BC28" s="87"/>
      <c r="BD28" s="88"/>
      <c r="BE28" s="89"/>
      <c r="BF28" s="90">
        <f t="shared" si="353"/>
        <v>0</v>
      </c>
      <c r="BG28" s="87"/>
      <c r="BH28" s="88"/>
      <c r="BI28" s="89"/>
      <c r="BJ28" s="87"/>
      <c r="BK28" s="88"/>
      <c r="BL28" s="89"/>
      <c r="BM28" s="87"/>
      <c r="BN28" s="88"/>
      <c r="BO28" s="89"/>
      <c r="BP28" s="87"/>
      <c r="BQ28" s="88"/>
      <c r="BR28" s="89"/>
      <c r="BS28" s="90">
        <f t="shared" si="365"/>
        <v>0</v>
      </c>
      <c r="BT28" s="87"/>
      <c r="BU28" s="88"/>
      <c r="BV28" s="89"/>
      <c r="BW28" s="87"/>
      <c r="BX28" s="88"/>
      <c r="BY28" s="89"/>
      <c r="BZ28" s="87"/>
      <c r="CA28" s="88"/>
      <c r="CB28" s="89"/>
      <c r="CC28" s="87"/>
      <c r="CD28" s="88"/>
      <c r="CE28" s="89"/>
      <c r="CF28" s="90">
        <f t="shared" si="377"/>
        <v>0</v>
      </c>
      <c r="CG28" s="90">
        <f t="shared" si="63"/>
        <v>0</v>
      </c>
    </row>
    <row r="29" spans="1:85" x14ac:dyDescent="0.25">
      <c r="A29" s="163"/>
      <c r="B29" s="2" t="s">
        <v>220</v>
      </c>
      <c r="C29" s="82">
        <f t="shared" si="378"/>
        <v>0</v>
      </c>
      <c r="D29" s="84">
        <f>'Anlage 4.2'!$E$148</f>
        <v>0</v>
      </c>
      <c r="E29" s="85">
        <f>C29*D29</f>
        <v>0</v>
      </c>
      <c r="F29" s="86"/>
      <c r="G29" s="87"/>
      <c r="H29" s="88"/>
      <c r="I29" s="89"/>
      <c r="J29" s="87"/>
      <c r="K29" s="88"/>
      <c r="L29" s="89"/>
      <c r="M29" s="87"/>
      <c r="N29" s="88"/>
      <c r="O29" s="89"/>
      <c r="P29" s="87"/>
      <c r="Q29" s="88"/>
      <c r="R29" s="89"/>
      <c r="S29" s="90">
        <f>SUM(G29:R29)</f>
        <v>0</v>
      </c>
      <c r="T29" s="87"/>
      <c r="U29" s="88"/>
      <c r="V29" s="89"/>
      <c r="W29" s="87"/>
      <c r="X29" s="88"/>
      <c r="Y29" s="89"/>
      <c r="Z29" s="87"/>
      <c r="AA29" s="88"/>
      <c r="AB29" s="89"/>
      <c r="AC29" s="87"/>
      <c r="AD29" s="88"/>
      <c r="AE29" s="89"/>
      <c r="AF29" s="90">
        <f>SUM(T29:AE29)</f>
        <v>0</v>
      </c>
      <c r="AG29" s="87"/>
      <c r="AH29" s="88"/>
      <c r="AI29" s="89"/>
      <c r="AJ29" s="87"/>
      <c r="AK29" s="88"/>
      <c r="AL29" s="89"/>
      <c r="AM29" s="87"/>
      <c r="AN29" s="88"/>
      <c r="AO29" s="89"/>
      <c r="AP29" s="87"/>
      <c r="AQ29" s="88"/>
      <c r="AR29" s="89"/>
      <c r="AS29" s="90">
        <f>SUM(AG29:AR29)</f>
        <v>0</v>
      </c>
      <c r="AT29" s="87"/>
      <c r="AU29" s="88"/>
      <c r="AV29" s="89"/>
      <c r="AW29" s="87"/>
      <c r="AX29" s="88"/>
      <c r="AY29" s="89"/>
      <c r="AZ29" s="87"/>
      <c r="BA29" s="88"/>
      <c r="BB29" s="89"/>
      <c r="BC29" s="87"/>
      <c r="BD29" s="88"/>
      <c r="BE29" s="89"/>
      <c r="BF29" s="90">
        <f>SUM(AT29:BE29)</f>
        <v>0</v>
      </c>
      <c r="BG29" s="87"/>
      <c r="BH29" s="88"/>
      <c r="BI29" s="89"/>
      <c r="BJ29" s="87"/>
      <c r="BK29" s="88"/>
      <c r="BL29" s="89"/>
      <c r="BM29" s="87"/>
      <c r="BN29" s="88"/>
      <c r="BO29" s="89"/>
      <c r="BP29" s="87"/>
      <c r="BQ29" s="88"/>
      <c r="BR29" s="89"/>
      <c r="BS29" s="90">
        <f>SUM(BG29:BR29)</f>
        <v>0</v>
      </c>
      <c r="BT29" s="87"/>
      <c r="BU29" s="88"/>
      <c r="BV29" s="89"/>
      <c r="BW29" s="87"/>
      <c r="BX29" s="88"/>
      <c r="BY29" s="89"/>
      <c r="BZ29" s="87"/>
      <c r="CA29" s="88"/>
      <c r="CB29" s="89"/>
      <c r="CC29" s="87"/>
      <c r="CD29" s="88"/>
      <c r="CE29" s="89"/>
      <c r="CF29" s="90">
        <f>SUM(BT29:CE29)</f>
        <v>0</v>
      </c>
      <c r="CG29" s="90">
        <f t="shared" si="63"/>
        <v>0</v>
      </c>
    </row>
    <row r="30" spans="1:85" ht="14.4" thickBot="1" x14ac:dyDescent="0.3">
      <c r="A30" s="164"/>
      <c r="B30" s="50" t="s">
        <v>221</v>
      </c>
      <c r="C30" s="91">
        <f t="shared" si="378"/>
        <v>0</v>
      </c>
      <c r="D30" s="92">
        <f>'Anlage 4.2'!$E$149</f>
        <v>0</v>
      </c>
      <c r="E30" s="93">
        <f>C30*D30</f>
        <v>0</v>
      </c>
      <c r="F30" s="94"/>
      <c r="G30" s="95"/>
      <c r="H30" s="96"/>
      <c r="I30" s="97"/>
      <c r="J30" s="95"/>
      <c r="K30" s="96"/>
      <c r="L30" s="97"/>
      <c r="M30" s="95"/>
      <c r="N30" s="96"/>
      <c r="O30" s="97"/>
      <c r="P30" s="95"/>
      <c r="Q30" s="96"/>
      <c r="R30" s="97"/>
      <c r="S30" s="98">
        <f t="shared" ref="S30" si="379">SUM(G30:R30)</f>
        <v>0</v>
      </c>
      <c r="T30" s="95"/>
      <c r="U30" s="96"/>
      <c r="V30" s="97"/>
      <c r="W30" s="95"/>
      <c r="X30" s="96"/>
      <c r="Y30" s="97"/>
      <c r="Z30" s="95"/>
      <c r="AA30" s="96"/>
      <c r="AB30" s="97"/>
      <c r="AC30" s="95"/>
      <c r="AD30" s="96"/>
      <c r="AE30" s="97"/>
      <c r="AF30" s="98">
        <f t="shared" ref="AF30" si="380">SUM(T30:AE30)</f>
        <v>0</v>
      </c>
      <c r="AG30" s="95"/>
      <c r="AH30" s="96"/>
      <c r="AI30" s="97"/>
      <c r="AJ30" s="95"/>
      <c r="AK30" s="96"/>
      <c r="AL30" s="97"/>
      <c r="AM30" s="95"/>
      <c r="AN30" s="96"/>
      <c r="AO30" s="97"/>
      <c r="AP30" s="95"/>
      <c r="AQ30" s="96"/>
      <c r="AR30" s="97"/>
      <c r="AS30" s="98">
        <f t="shared" ref="AS30" si="381">SUM(AG30:AR30)</f>
        <v>0</v>
      </c>
      <c r="AT30" s="95"/>
      <c r="AU30" s="96"/>
      <c r="AV30" s="97"/>
      <c r="AW30" s="95"/>
      <c r="AX30" s="96"/>
      <c r="AY30" s="97"/>
      <c r="AZ30" s="95"/>
      <c r="BA30" s="96"/>
      <c r="BB30" s="97"/>
      <c r="BC30" s="95"/>
      <c r="BD30" s="96"/>
      <c r="BE30" s="97"/>
      <c r="BF30" s="98">
        <f t="shared" ref="BF30" si="382">SUM(AT30:BE30)</f>
        <v>0</v>
      </c>
      <c r="BG30" s="95"/>
      <c r="BH30" s="96"/>
      <c r="BI30" s="97"/>
      <c r="BJ30" s="95"/>
      <c r="BK30" s="96"/>
      <c r="BL30" s="97"/>
      <c r="BM30" s="95"/>
      <c r="BN30" s="96"/>
      <c r="BO30" s="97"/>
      <c r="BP30" s="95"/>
      <c r="BQ30" s="96"/>
      <c r="BR30" s="97"/>
      <c r="BS30" s="98">
        <f t="shared" ref="BS30" si="383">SUM(BG30:BR30)</f>
        <v>0</v>
      </c>
      <c r="BT30" s="95"/>
      <c r="BU30" s="96"/>
      <c r="BV30" s="97"/>
      <c r="BW30" s="95"/>
      <c r="BX30" s="96"/>
      <c r="BY30" s="97"/>
      <c r="BZ30" s="95"/>
      <c r="CA30" s="96"/>
      <c r="CB30" s="97"/>
      <c r="CC30" s="95"/>
      <c r="CD30" s="96"/>
      <c r="CE30" s="97"/>
      <c r="CF30" s="98">
        <f t="shared" ref="CF30" si="384">SUM(BT30:CE30)</f>
        <v>0</v>
      </c>
      <c r="CG30" s="98">
        <f t="shared" si="63"/>
        <v>0</v>
      </c>
    </row>
    <row r="31" spans="1:85" ht="16.2" thickBot="1" x14ac:dyDescent="0.35">
      <c r="A31" s="104"/>
      <c r="B31" s="105" t="s">
        <v>215</v>
      </c>
      <c r="C31" s="106">
        <f>C7+C12+C17+C22+C27</f>
        <v>0</v>
      </c>
      <c r="D31" s="107"/>
      <c r="E31" s="108">
        <f>E27+E22+E17+E12+E7</f>
        <v>0</v>
      </c>
      <c r="F31" s="109"/>
      <c r="G31" s="110">
        <f t="shared" ref="G31:S31" si="385">G7+G12+G17+G22+G27</f>
        <v>0</v>
      </c>
      <c r="H31" s="110">
        <f t="shared" si="385"/>
        <v>0</v>
      </c>
      <c r="I31" s="110">
        <f t="shared" si="385"/>
        <v>0</v>
      </c>
      <c r="J31" s="110">
        <f t="shared" si="385"/>
        <v>0</v>
      </c>
      <c r="K31" s="110">
        <f t="shared" si="385"/>
        <v>0</v>
      </c>
      <c r="L31" s="110">
        <f t="shared" si="385"/>
        <v>0</v>
      </c>
      <c r="M31" s="110">
        <f t="shared" si="385"/>
        <v>0</v>
      </c>
      <c r="N31" s="110">
        <f t="shared" si="385"/>
        <v>0</v>
      </c>
      <c r="O31" s="110">
        <f t="shared" si="385"/>
        <v>0</v>
      </c>
      <c r="P31" s="110">
        <f t="shared" si="385"/>
        <v>0</v>
      </c>
      <c r="Q31" s="110">
        <f t="shared" si="385"/>
        <v>0</v>
      </c>
      <c r="R31" s="110">
        <f t="shared" si="385"/>
        <v>0</v>
      </c>
      <c r="S31" s="110">
        <f t="shared" si="385"/>
        <v>0</v>
      </c>
      <c r="T31" s="110">
        <f t="shared" ref="T31:CE31" si="386">T7+T12+T17+T22+T27</f>
        <v>0</v>
      </c>
      <c r="U31" s="110">
        <f t="shared" si="386"/>
        <v>0</v>
      </c>
      <c r="V31" s="110">
        <f t="shared" si="386"/>
        <v>0</v>
      </c>
      <c r="W31" s="110">
        <f t="shared" si="386"/>
        <v>0</v>
      </c>
      <c r="X31" s="110">
        <f t="shared" si="386"/>
        <v>0</v>
      </c>
      <c r="Y31" s="110">
        <f t="shared" si="386"/>
        <v>0</v>
      </c>
      <c r="Z31" s="110">
        <f t="shared" si="386"/>
        <v>0</v>
      </c>
      <c r="AA31" s="110">
        <f t="shared" si="386"/>
        <v>0</v>
      </c>
      <c r="AB31" s="110">
        <f t="shared" si="386"/>
        <v>0</v>
      </c>
      <c r="AC31" s="110">
        <f t="shared" si="386"/>
        <v>0</v>
      </c>
      <c r="AD31" s="110">
        <f t="shared" si="386"/>
        <v>0</v>
      </c>
      <c r="AE31" s="110">
        <f t="shared" si="386"/>
        <v>0</v>
      </c>
      <c r="AF31" s="110">
        <f t="shared" si="386"/>
        <v>0</v>
      </c>
      <c r="AG31" s="110">
        <f t="shared" si="386"/>
        <v>0</v>
      </c>
      <c r="AH31" s="110">
        <f t="shared" si="386"/>
        <v>0</v>
      </c>
      <c r="AI31" s="110">
        <f t="shared" si="386"/>
        <v>0</v>
      </c>
      <c r="AJ31" s="110">
        <f t="shared" si="386"/>
        <v>0</v>
      </c>
      <c r="AK31" s="110">
        <f t="shared" si="386"/>
        <v>0</v>
      </c>
      <c r="AL31" s="110">
        <f t="shared" si="386"/>
        <v>0</v>
      </c>
      <c r="AM31" s="110">
        <f t="shared" si="386"/>
        <v>0</v>
      </c>
      <c r="AN31" s="110">
        <f t="shared" si="386"/>
        <v>0</v>
      </c>
      <c r="AO31" s="110">
        <f t="shared" si="386"/>
        <v>0</v>
      </c>
      <c r="AP31" s="110">
        <f t="shared" si="386"/>
        <v>0</v>
      </c>
      <c r="AQ31" s="110">
        <f t="shared" si="386"/>
        <v>0</v>
      </c>
      <c r="AR31" s="110">
        <f t="shared" si="386"/>
        <v>0</v>
      </c>
      <c r="AS31" s="110">
        <f t="shared" si="386"/>
        <v>0</v>
      </c>
      <c r="AT31" s="110">
        <f t="shared" si="386"/>
        <v>0</v>
      </c>
      <c r="AU31" s="110">
        <f t="shared" si="386"/>
        <v>0</v>
      </c>
      <c r="AV31" s="110">
        <f t="shared" si="386"/>
        <v>0</v>
      </c>
      <c r="AW31" s="110">
        <f t="shared" si="386"/>
        <v>0</v>
      </c>
      <c r="AX31" s="110">
        <f t="shared" si="386"/>
        <v>0</v>
      </c>
      <c r="AY31" s="110">
        <f t="shared" si="386"/>
        <v>0</v>
      </c>
      <c r="AZ31" s="110">
        <f t="shared" si="386"/>
        <v>0</v>
      </c>
      <c r="BA31" s="110">
        <f t="shared" si="386"/>
        <v>0</v>
      </c>
      <c r="BB31" s="110">
        <f t="shared" si="386"/>
        <v>0</v>
      </c>
      <c r="BC31" s="110">
        <f t="shared" si="386"/>
        <v>0</v>
      </c>
      <c r="BD31" s="110">
        <f t="shared" si="386"/>
        <v>0</v>
      </c>
      <c r="BE31" s="110">
        <f t="shared" si="386"/>
        <v>0</v>
      </c>
      <c r="BF31" s="110">
        <f t="shared" si="386"/>
        <v>0</v>
      </c>
      <c r="BG31" s="110">
        <f t="shared" si="386"/>
        <v>0</v>
      </c>
      <c r="BH31" s="110">
        <f t="shared" si="386"/>
        <v>0</v>
      </c>
      <c r="BI31" s="110">
        <f t="shared" si="386"/>
        <v>0</v>
      </c>
      <c r="BJ31" s="110">
        <f t="shared" si="386"/>
        <v>0</v>
      </c>
      <c r="BK31" s="110">
        <f t="shared" si="386"/>
        <v>0</v>
      </c>
      <c r="BL31" s="110">
        <f t="shared" si="386"/>
        <v>0</v>
      </c>
      <c r="BM31" s="110">
        <f t="shared" si="386"/>
        <v>0</v>
      </c>
      <c r="BN31" s="110">
        <f t="shared" si="386"/>
        <v>0</v>
      </c>
      <c r="BO31" s="110">
        <f t="shared" si="386"/>
        <v>0</v>
      </c>
      <c r="BP31" s="110">
        <f t="shared" si="386"/>
        <v>0</v>
      </c>
      <c r="BQ31" s="110">
        <f t="shared" si="386"/>
        <v>0</v>
      </c>
      <c r="BR31" s="110">
        <f t="shared" si="386"/>
        <v>0</v>
      </c>
      <c r="BS31" s="110">
        <f t="shared" ref="BS31" si="387">BS7+BS12+BS17+BS22+BS27</f>
        <v>0</v>
      </c>
      <c r="BT31" s="110">
        <f t="shared" si="386"/>
        <v>0</v>
      </c>
      <c r="BU31" s="110">
        <f t="shared" si="386"/>
        <v>0</v>
      </c>
      <c r="BV31" s="110">
        <f t="shared" si="386"/>
        <v>0</v>
      </c>
      <c r="BW31" s="110">
        <f t="shared" si="386"/>
        <v>0</v>
      </c>
      <c r="BX31" s="110">
        <f t="shared" si="386"/>
        <v>0</v>
      </c>
      <c r="BY31" s="110">
        <f t="shared" si="386"/>
        <v>0</v>
      </c>
      <c r="BZ31" s="110">
        <f t="shared" si="386"/>
        <v>0</v>
      </c>
      <c r="CA31" s="110">
        <f t="shared" si="386"/>
        <v>0</v>
      </c>
      <c r="CB31" s="110">
        <f t="shared" si="386"/>
        <v>0</v>
      </c>
      <c r="CC31" s="110">
        <f t="shared" si="386"/>
        <v>0</v>
      </c>
      <c r="CD31" s="110">
        <f t="shared" si="386"/>
        <v>0</v>
      </c>
      <c r="CE31" s="110">
        <f t="shared" si="386"/>
        <v>0</v>
      </c>
      <c r="CF31" s="110">
        <f t="shared" ref="CF31:CG31" si="388">CF7+CF12+CF17+CF22+CF27</f>
        <v>0</v>
      </c>
      <c r="CG31" s="111">
        <f t="shared" si="388"/>
        <v>0</v>
      </c>
    </row>
  </sheetData>
  <mergeCells count="41">
    <mergeCell ref="BJ5:BL5"/>
    <mergeCell ref="BM5:BO5"/>
    <mergeCell ref="Z5:AB5"/>
    <mergeCell ref="AC5:AE5"/>
    <mergeCell ref="CC5:CE5"/>
    <mergeCell ref="A22:A25"/>
    <mergeCell ref="A27:A30"/>
    <mergeCell ref="T5:V5"/>
    <mergeCell ref="W5:Y5"/>
    <mergeCell ref="A12:A15"/>
    <mergeCell ref="A17:A20"/>
    <mergeCell ref="G5:I5"/>
    <mergeCell ref="J5:L5"/>
    <mergeCell ref="M5:O5"/>
    <mergeCell ref="P5:R5"/>
    <mergeCell ref="A7:A10"/>
    <mergeCell ref="C4:C6"/>
    <mergeCell ref="B4:B6"/>
    <mergeCell ref="A4:A6"/>
    <mergeCell ref="BG5:BI5"/>
    <mergeCell ref="AT4:BF4"/>
    <mergeCell ref="BG4:BS4"/>
    <mergeCell ref="BT4:CF4"/>
    <mergeCell ref="BP5:BR5"/>
    <mergeCell ref="AG5:AI5"/>
    <mergeCell ref="AJ5:AL5"/>
    <mergeCell ref="AM5:AO5"/>
    <mergeCell ref="AP5:AR5"/>
    <mergeCell ref="AG4:AS4"/>
    <mergeCell ref="AT5:AV5"/>
    <mergeCell ref="AW5:AY5"/>
    <mergeCell ref="AZ5:BB5"/>
    <mergeCell ref="BC5:BE5"/>
    <mergeCell ref="BT5:BV5"/>
    <mergeCell ref="BW5:BY5"/>
    <mergeCell ref="BZ5:CB5"/>
    <mergeCell ref="F4:F6"/>
    <mergeCell ref="E4:E6"/>
    <mergeCell ref="D4:D6"/>
    <mergeCell ref="T4:AF4"/>
    <mergeCell ref="G4:S4"/>
  </mergeCells>
  <phoneticPr fontId="2" type="noConversion"/>
  <pageMargins left="0.70866141732283472" right="0.70866141732283472" top="0.78740157480314965" bottom="0.78740157480314965" header="0.31496062992125984" footer="0.31496062992125984"/>
  <pageSetup paperSize="8" scale="71" orientation="landscape" r:id="rId1"/>
  <colBreaks count="2" manualBreakCount="2">
    <brk id="32" max="1048575" man="1"/>
    <brk id="58"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Anlage 4.2</vt:lpstr>
      <vt:lpstr>Anlage 4.3</vt:lpstr>
      <vt:lpstr>Anlage 4.4</vt:lpstr>
      <vt:lpstr>'Anlage 4.3'!Druckbereich</vt:lpstr>
      <vt:lpstr>'Anlage 4.3'!Drucktitel</vt:lpstr>
      <vt:lpstr>'Anlage 4.4'!Drucktitel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Dirk Kuhfeld</dc:creator>
  <cp:lastModifiedBy>Dirk Kuhfeld</cp:lastModifiedBy>
  <cp:lastPrinted>2025-11-11T15:32:23Z</cp:lastPrinted>
  <dcterms:created xsi:type="dcterms:W3CDTF">2025-10-20T13:15:06Z</dcterms:created>
  <dcterms:modified xsi:type="dcterms:W3CDTF">2025-11-28T08:34:42Z</dcterms:modified>
</cp:coreProperties>
</file>